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5"/>
  </bookViews>
  <sheets>
    <sheet name="NACIONALES 2018" sheetId="1" r:id="rId1"/>
    <sheet name="INTERNACIONAL 2018" sheetId="2" r:id="rId2"/>
    <sheet name="Proy. Inv" sheetId="3" r:id="rId3"/>
    <sheet name="Doc Inv." sheetId="4" r:id="rId4"/>
    <sheet name="Becas 18" sheetId="5" r:id="rId5"/>
    <sheet name="Comedor 18" sheetId="6" r:id="rId6"/>
    <sheet name="Medico 18" sheetId="7" r:id="rId7"/>
    <sheet name="Inmubles 18" sheetId="8" r:id="rId8"/>
    <sheet name="Transporte 18" sheetId="9" r:id="rId9"/>
    <sheet name="Transporte 18 (2)" sheetId="10" r:id="rId10"/>
    <sheet name="MOBILIARIO BAN 18" sheetId="11" r:id="rId11"/>
    <sheet name="suscripciones ban 18" sheetId="12" r:id="rId12"/>
    <sheet name="Proyect Inver 2018" sheetId="13" r:id="rId13"/>
    <sheet name="Computadoras" sheetId="14" r:id="rId14"/>
  </sheets>
  <definedNames>
    <definedName name="_xlnm.Print_Area" localSheetId="4">'Becas 18'!$A$1:$N$64</definedName>
    <definedName name="_xlnm.Print_Area" localSheetId="5">'Comedor 18'!$A$1:$G$50</definedName>
    <definedName name="_xlnm.Print_Area" localSheetId="13">'Computadoras'!$A$1:$D$65</definedName>
    <definedName name="_xlnm.Print_Area" localSheetId="3">'Doc Inv.'!$A$1:$F$47</definedName>
    <definedName name="_xlnm.Print_Area" localSheetId="7">'Inmubles 18'!$A$1:$D$43</definedName>
    <definedName name="_xlnm.Print_Area" localSheetId="1">'INTERNACIONAL 2018'!$A$1:$D$46</definedName>
    <definedName name="_xlnm.Print_Area" localSheetId="6">'Medico 18'!$A$1:$G$30</definedName>
    <definedName name="_xlnm.Print_Area" localSheetId="10">'MOBILIARIO BAN 18'!$A$1:$N$48</definedName>
    <definedName name="_xlnm.Print_Area" localSheetId="0">'NACIONALES 2018'!$A$1:$D$49</definedName>
    <definedName name="_xlnm.Print_Area" localSheetId="2">'Proy. Inv'!$A$1:$J$80</definedName>
    <definedName name="_xlnm.Print_Area" localSheetId="12">'Proyect Inver 2018'!$A$1:$D$18</definedName>
    <definedName name="_xlnm.Print_Area" localSheetId="11">'suscripciones ban 18'!$A$1:$F$31</definedName>
    <definedName name="_xlnm.Print_Area" localSheetId="8">'Transporte 18'!$A$1:$N$33</definedName>
    <definedName name="_xlnm.Print_Area" localSheetId="9">'Transporte 18 (2)'!$A$1:$N$32</definedName>
  </definedNames>
  <calcPr fullCalcOnLoad="1"/>
</workbook>
</file>

<file path=xl/sharedStrings.xml><?xml version="1.0" encoding="utf-8"?>
<sst xmlns="http://schemas.openxmlformats.org/spreadsheetml/2006/main" count="807" uniqueCount="488">
  <si>
    <t>INSTITUCIONES</t>
  </si>
  <si>
    <t>COORDINADOR</t>
  </si>
  <si>
    <t>FECHA INICIO</t>
  </si>
  <si>
    <t>FECHA FINAL</t>
  </si>
  <si>
    <t>20.05.2016</t>
  </si>
  <si>
    <t>20.05.2019</t>
  </si>
  <si>
    <t>09.11.2016</t>
  </si>
  <si>
    <t>01.09.2016</t>
  </si>
  <si>
    <t>Facultad de Ciencias Forestales</t>
  </si>
  <si>
    <t>CONVENIOS  NACIONALES VIGENTES</t>
  </si>
  <si>
    <t>CONVENIOS  INTERNACIONALES VIGENTES</t>
  </si>
  <si>
    <t xml:space="preserve">BECAS ESTUDIANTILES POR FACULTAD, ESPECIALIDAD Y SEXO  </t>
  </si>
  <si>
    <t>Agronomía</t>
  </si>
  <si>
    <t>Ciencias</t>
  </si>
  <si>
    <t>Biología</t>
  </si>
  <si>
    <t>Ing. Ambiental</t>
  </si>
  <si>
    <t>Meteorología</t>
  </si>
  <si>
    <t>Ciencias Forestales</t>
  </si>
  <si>
    <t>Forestales</t>
  </si>
  <si>
    <t>Economía y Planificación</t>
  </si>
  <si>
    <t>Economía</t>
  </si>
  <si>
    <t>Ing. Estadística e informática</t>
  </si>
  <si>
    <t>Ing. En Gestión Empresarial</t>
  </si>
  <si>
    <t>Ing. Agrícola</t>
  </si>
  <si>
    <t>Zootecnia</t>
  </si>
  <si>
    <t>Pesquería</t>
  </si>
  <si>
    <t>Ind. Alimentarias</t>
  </si>
  <si>
    <t>FACULTAD</t>
  </si>
  <si>
    <t>ESPECIALIDAD</t>
  </si>
  <si>
    <t>F</t>
  </si>
  <si>
    <t>M</t>
  </si>
  <si>
    <t>BOLSA DE TRABAJO</t>
  </si>
  <si>
    <t>BOLSA DE INVESTIGACIÓN</t>
  </si>
  <si>
    <t>BOLSA DE AREAS VERDES</t>
  </si>
  <si>
    <t>SUBTOTAL</t>
  </si>
  <si>
    <t>TOTAL</t>
  </si>
  <si>
    <t>CANTIDAD DE RACIONES ATENDIDAS EN EL COMEDOR UNIVERSITARIO</t>
  </si>
  <si>
    <t>DESAYUNO</t>
  </si>
  <si>
    <t>ALMUERZO</t>
  </si>
  <si>
    <t>CENA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</si>
  <si>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</si>
  <si>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</si>
  <si>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</si>
  <si>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</si>
  <si>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</si>
  <si>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</si>
  <si>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</si>
  <si>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</si>
  <si>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</si>
  <si>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</si>
  <si>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NÚMERO DE ATENCIONES MÉDICAS POR TIPO DE USUARIO, SEGÚN CONSULTORIO</t>
  </si>
  <si>
    <t>CONSULTORIO</t>
  </si>
  <si>
    <t>TOTAL CONSULTORIOS</t>
  </si>
  <si>
    <t>TIPO DE USUARIO</t>
  </si>
  <si>
    <t>ALUMNOS</t>
  </si>
  <si>
    <t>DOCENTES</t>
  </si>
  <si>
    <t>ADMINISTRATIVOS</t>
  </si>
  <si>
    <t>VISITAS</t>
  </si>
  <si>
    <t>TOTAL USUARIOS</t>
  </si>
  <si>
    <t>ATENCIÓN MÉDICA</t>
  </si>
  <si>
    <t>ATENCIÓN ODONTOLÓGICA</t>
  </si>
  <si>
    <t>ATENCIÓN PSICOLÓGICA</t>
  </si>
  <si>
    <t>ATENCIÓN ENFERMERÍA</t>
  </si>
  <si>
    <t>BECA MITSUBISHI*</t>
  </si>
  <si>
    <t>BECA DE ALIMENTO*</t>
  </si>
  <si>
    <t>SUBVENCIÓN DE VIVIENDA*</t>
  </si>
  <si>
    <t>(*) Información al 2017-I</t>
  </si>
  <si>
    <t>N°</t>
  </si>
  <si>
    <t>INMUEBLE</t>
  </si>
  <si>
    <t>UBICACIÓN</t>
  </si>
  <si>
    <t>USO</t>
  </si>
  <si>
    <t>Universidad Nacional Agraria la Molina</t>
  </si>
  <si>
    <t>Lima - La Molina</t>
  </si>
  <si>
    <t>Académico e Investigación</t>
  </si>
  <si>
    <t>Instituto de Desarrollo Agroindustrial INDDA - La Molina</t>
  </si>
  <si>
    <t>Coronel Camilo Carrillo N° 0325 (pre UNALM) - Jesús María</t>
  </si>
  <si>
    <t>Lima - Jesús María</t>
  </si>
  <si>
    <t>Parcela F-22 Fundo el Olivar - Pachacamac</t>
  </si>
  <si>
    <t>Fundo Genova San Ramón - Tarma</t>
  </si>
  <si>
    <t>Fundo los Ángeles Río Negro - Satipo</t>
  </si>
  <si>
    <t>Lima - Pachacamac</t>
  </si>
  <si>
    <t>Junín - San Ramón</t>
  </si>
  <si>
    <t>Junín - Tarma</t>
  </si>
  <si>
    <t>Fundo Santa Teresa Río Negro - Satipo</t>
  </si>
  <si>
    <t>Junín - Río Negro</t>
  </si>
  <si>
    <t>Fundo San Juan de Yanamuclo - Jauja</t>
  </si>
  <si>
    <t>Fundo San Juan de Yanamuclo Parte Alta - Jauja (Lote 1)</t>
  </si>
  <si>
    <t>Fundo San Juan de Yanamuclo Parte Baja - Jauja (Lote 2)</t>
  </si>
  <si>
    <t>Fundo San Juan de Yanamuclo area Forestal - Jauja</t>
  </si>
  <si>
    <t>Junín - San Lorenzo</t>
  </si>
  <si>
    <t>Huanchacpampa UC-8-2108970-51168 - Carhuaz</t>
  </si>
  <si>
    <t>Carhuaz - Acopampa</t>
  </si>
  <si>
    <t>Lotes 1, 2, 3 y 4 Mz. N Urb. Pueblo de Toma - Carhuaz</t>
  </si>
  <si>
    <t>Ancash - Tinco</t>
  </si>
  <si>
    <t>Calle 9 y 3 Mz. N Lote 01 y 02</t>
  </si>
  <si>
    <t>Calle 9 y 3 Mz. N Lote 03</t>
  </si>
  <si>
    <t>Calle 9 y 3 Mz. N Lote 04</t>
  </si>
  <si>
    <t>Fundo Don Germán - Cañete</t>
  </si>
  <si>
    <t>Lima - Cañete</t>
  </si>
  <si>
    <t>San Martín de Porres - Cañete</t>
  </si>
  <si>
    <t>Parcela Herbay Alto y Eriazos - San vicente de Cañete</t>
  </si>
  <si>
    <t>Lima - San vicente de Cañete</t>
  </si>
  <si>
    <t>C.A.U Herbay alto 1</t>
  </si>
  <si>
    <t>C.A.U Herbay alto 2</t>
  </si>
  <si>
    <t>C.A.U Herbay alto 3</t>
  </si>
  <si>
    <t>Fundo Pucayacu Juan Guerra - San Martín</t>
  </si>
  <si>
    <t>San Martín - La Banda de Chilcayo</t>
  </si>
  <si>
    <t>Fundo San Isidro  - Morales</t>
  </si>
  <si>
    <t>San Martín - San Martín</t>
  </si>
  <si>
    <t>Unidad Modelo y Producción - Dantas</t>
  </si>
  <si>
    <t>Huánuco Yuyapichis</t>
  </si>
  <si>
    <t>RELACIÓN DE BIENES INMUEBLES DE USO ACADÉMICO E INVESTIGACIÓN</t>
  </si>
  <si>
    <t>FORESTALES</t>
  </si>
  <si>
    <t>ZOOTECNIA</t>
  </si>
  <si>
    <t>PESQUERÍA</t>
  </si>
  <si>
    <t>ING. AGRÍCOLA</t>
  </si>
  <si>
    <t>CIENCIAS</t>
  </si>
  <si>
    <t>ECONOMÍA Y PLANIFICACIÓN</t>
  </si>
  <si>
    <t>IND. ALIMENTARIAS</t>
  </si>
  <si>
    <t>Total Unidades</t>
  </si>
  <si>
    <t>Total Pasajeros</t>
  </si>
  <si>
    <t>Fuente: Unidad de Servicios Alimenticios</t>
  </si>
  <si>
    <t>Fuente: Secretaría General</t>
  </si>
  <si>
    <t>Beca Alimento</t>
  </si>
  <si>
    <t>Bolsa Trabajo</t>
  </si>
  <si>
    <t>Bolsa Investigación</t>
  </si>
  <si>
    <t>Bolsa Areas Verdes</t>
  </si>
  <si>
    <t>Subvención vivienda</t>
  </si>
  <si>
    <t>Beca Mitsubishi</t>
  </si>
  <si>
    <t>DISTRIBUCION POR TIPO DE BECA Y PORCENTAJES</t>
  </si>
  <si>
    <t>AGRONOMÍA</t>
  </si>
  <si>
    <t>Area</t>
  </si>
  <si>
    <t>Puestos de lecturas</t>
  </si>
  <si>
    <t>Internet</t>
  </si>
  <si>
    <t>Proyector multimedia</t>
  </si>
  <si>
    <t>ECRAM</t>
  </si>
  <si>
    <t>Equipo de sonido</t>
  </si>
  <si>
    <t>Filmadoras</t>
  </si>
  <si>
    <t>Audiovisuales</t>
  </si>
  <si>
    <t>Fotocopiadora</t>
  </si>
  <si>
    <t>Escaner</t>
  </si>
  <si>
    <t>Cámaras digitales</t>
  </si>
  <si>
    <t>Equipo de videovigilancia</t>
  </si>
  <si>
    <t>Mesas</t>
  </si>
  <si>
    <t>Sillas</t>
  </si>
  <si>
    <t>Computadoras</t>
  </si>
  <si>
    <t>TV</t>
  </si>
  <si>
    <t>DVD</t>
  </si>
  <si>
    <t>VHS</t>
  </si>
  <si>
    <t>Unidad de Atención al Público</t>
  </si>
  <si>
    <t>Caja Edificio 1</t>
  </si>
  <si>
    <t>Auditorio</t>
  </si>
  <si>
    <t>Caja Edificio 2</t>
  </si>
  <si>
    <t>Dirección General</t>
  </si>
  <si>
    <t>Pirámide (Lectura Libre)</t>
  </si>
  <si>
    <t>Taller de Empaste</t>
  </si>
  <si>
    <t>Sala de Tesis</t>
  </si>
  <si>
    <t>Biblioteca Virtual y Búsqueda Especializada</t>
  </si>
  <si>
    <t>Sala Ciencias Puras</t>
  </si>
  <si>
    <t>Sala Ciencias Sociales</t>
  </si>
  <si>
    <t>Sala Agricultura</t>
  </si>
  <si>
    <t>Sala Capacitación</t>
  </si>
  <si>
    <t>Hall Edificio 2</t>
  </si>
  <si>
    <t>Sala de Multimedia y Servicio</t>
  </si>
  <si>
    <t>Hall  - Edificio 1</t>
  </si>
  <si>
    <t>Hall de la Sala de Tesis</t>
  </si>
  <si>
    <t>Hemeroteca</t>
  </si>
  <si>
    <t>Referencia</t>
  </si>
  <si>
    <t>Repositorio Institucional</t>
  </si>
  <si>
    <t>Unidad de Procesos Técnicos</t>
  </si>
  <si>
    <t>Unidad de Sistemas de Información</t>
  </si>
  <si>
    <t>AREA</t>
  </si>
  <si>
    <t>TOTAL DE SUSCRIPCIONES</t>
  </si>
  <si>
    <t>PUBLICACION</t>
  </si>
  <si>
    <t>TIPO</t>
  </si>
  <si>
    <t>NACIONAL</t>
  </si>
  <si>
    <t>INTERNACIONAL</t>
  </si>
  <si>
    <t>IMPRESO</t>
  </si>
  <si>
    <t>ELECTRONICA</t>
  </si>
  <si>
    <t>ADEX DATA TRADE (Exportación e Importación en Perú)</t>
  </si>
  <si>
    <t>------</t>
  </si>
  <si>
    <t>SI</t>
  </si>
  <si>
    <t>BIBLIOCOLABORA (Todas las facultades UNALM)</t>
  </si>
  <si>
    <t>23 (bases)</t>
  </si>
  <si>
    <t>ENVIRONMENTAL STUDIES AND POLICY</t>
  </si>
  <si>
    <t>1006 (*)</t>
  </si>
  <si>
    <t>WILEY ONLINE LIBRARY</t>
  </si>
  <si>
    <t>(*) Caso excepcionales acceso restringido a texto completo según editor</t>
  </si>
  <si>
    <t>LIBROS ELECTRÓNICOS (Cursos básicos, generales por facultades de la UNALM)</t>
  </si>
  <si>
    <t>Fuente: Biblioteca Agrícola Nacional "Orlando Olcese"</t>
  </si>
  <si>
    <t>MOBILIARIO Y EQUIPOS QUE  DISPONEN EN LA BIBLIOTECA PARA SERVICIO</t>
  </si>
  <si>
    <t>CÓDIGO</t>
  </si>
  <si>
    <t>PROYECTOS DE INVERSIÓN POR ADMINISTRACIÓN DIRECTA</t>
  </si>
  <si>
    <t>SITUACIÓN</t>
  </si>
  <si>
    <t>AVANCE FÍSICO (%) AL 31 DE DICIEMBRE 2017</t>
  </si>
  <si>
    <t>Concluido</t>
  </si>
  <si>
    <t>PROYECTOS DE INVERSIÓN INFRAESTRUCTURA</t>
  </si>
  <si>
    <t>Granja de Cuyes de Cieneguilla</t>
  </si>
  <si>
    <t>PRACTICAS EN PROVINCIA</t>
  </si>
  <si>
    <t>PRACTICA LOCAL - LIMA</t>
  </si>
  <si>
    <t>NÚMERO DE SUSCRIPCIONES A BASE DE DATOS DE REVISTAS DISPONIBLES EN LA BIBLIOTECA</t>
  </si>
  <si>
    <r>
      <t xml:space="preserve">Lima </t>
    </r>
    <r>
      <rPr>
        <sz val="10"/>
        <rFont val="Times New Roman"/>
        <family val="1"/>
      </rPr>
      <t>Cieneguilla</t>
    </r>
  </si>
  <si>
    <t>Sala de Prototipado</t>
  </si>
  <si>
    <t>Sala Crear 21</t>
  </si>
  <si>
    <t>Impresoras  3 D</t>
  </si>
  <si>
    <t>Cortadora Láser</t>
  </si>
  <si>
    <t>UNALM 2018</t>
  </si>
  <si>
    <t>CABI - Base de datos de libros digitales</t>
  </si>
  <si>
    <t>1,401 (journals)</t>
  </si>
  <si>
    <t>180 apróx</t>
  </si>
  <si>
    <t>220 E - books (**)</t>
  </si>
  <si>
    <t>OCT</t>
  </si>
  <si>
    <t>NOV.</t>
  </si>
  <si>
    <t xml:space="preserve">DIC </t>
  </si>
  <si>
    <t>CANT PAS.</t>
  </si>
  <si>
    <t>CANT PAS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</si>
  <si>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</si>
  <si>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</si>
  <si>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</si>
  <si>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</si>
  <si>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</si>
  <si>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</si>
  <si>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</si>
  <si>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</si>
  <si>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</si>
  <si>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UNALM 2018 - I</t>
  </si>
  <si>
    <t>UNALM 2018 - II</t>
  </si>
  <si>
    <t>Mejoramiento de La Seguridad Interna del Programa de Cereales y Granos Nativos de La Facultad de Agronomia de La Universidad Nacional Agraria La Molina, La Molina,Lima , Lima</t>
  </si>
  <si>
    <t>Ampliacion y Mejoramiento de los Servicios de Apoyo a las Labores Academicas e Investigativas en la Facultad de Zootecnia- Unalm</t>
  </si>
  <si>
    <t>Mejoramiento Ampliación del Servicio de Iluminación en La Universidad Nacional Agraria La Molina La Molina, Lima-Lima</t>
  </si>
  <si>
    <t>Mejoramiento y Ampliación del Servicio de Seguridad y Vigilancia en La Universidad Nacional Agraria La Molina</t>
  </si>
  <si>
    <t xml:space="preserve"> Mejoramiento y Ampliación de los Servicios del Laboratorio de Micología y Biotecnología de la Universidad Nacional Agraria La Molina La Molina, Lima y Lima </t>
  </si>
  <si>
    <t>Adenda al Convenio marco de Cooperación Interinstitucional con el Instituto del Mar del Perú-IMARPE</t>
  </si>
  <si>
    <t>Decano, Facultad de Pesquería</t>
  </si>
  <si>
    <t>Convenio Marco de Cooperación Interinstitucional y el Instituto Nacional de Investigación en Glaciares y Ecosistemas de Montaña</t>
  </si>
  <si>
    <t>Convenio Marco de Colaboración con la Municipalidad Distrital de El Mantaro-Junin</t>
  </si>
  <si>
    <t>Convenio Marco de Colaboración con la Municipalidad Distrital de Matahuasi-Junin</t>
  </si>
  <si>
    <t>Convenio Marco de Cooperación con la Municipalidad Distrital de San Lorenzo-Junin</t>
  </si>
  <si>
    <t>Convenio Marco de Colaboración con la Municipalidad distrital de Apata-Junin</t>
  </si>
  <si>
    <t>Adenda N° 01-2018- MINAGRI al Convenio de Cooperación N°0085-2017-MINAGRI-DM, Suscrito con el Ministerio de Agricultura y Riego.</t>
  </si>
  <si>
    <t>Convenio Marco de Cooperación Institucional con el Instituto Nacional de Defensa de la Competencia y de la Protección de la propiead intelectual (indecopi)</t>
  </si>
  <si>
    <t>Convenio Marco de Cooperación Interinstitucional en Investigación con la Universidad Nacional Autónoma de Huanta-Ayacucho</t>
  </si>
  <si>
    <t>Convenio Especifico de Cooperación N°001-2018-OGA-INSTITUTO NACIONAL DE SALUD.</t>
  </si>
  <si>
    <t>Convenio de Cooperación Interinstitucional con Paradise Amazonian Corpotarion-PAMCORP-San Isidro</t>
  </si>
  <si>
    <t>Convenio de Adjudicación no Reembolsables por parte de la STC-CGIAR</t>
  </si>
  <si>
    <t xml:space="preserve">Convenio Marco de Cooperación entre C.I.C.A. Ingenieros Consultores Perú S.A.C. </t>
  </si>
  <si>
    <t>Convenio de Colaboración para un establecimiento de un Centro de Apoyo a la Tecnología y a la Innovación (CATI) con instituciones integrantes de la Red Nacional CATI en Perú</t>
  </si>
  <si>
    <t>Convenio de Cooperación Recíproca con GRANOTEC PERU S.A.</t>
  </si>
  <si>
    <t>Convenio N°79-2018-MINEDU/VMGI-PRONABEC</t>
  </si>
  <si>
    <t>Convenio Marco de Cooperación Interinstitucional entre el Colegio Franco Peruano para el Reconocimiento del Bachillerato Francés -Baccalauréat</t>
  </si>
  <si>
    <t>Convenio Especifico entre la UNALM, La Fundación para el Desarrollo Agrario y la Empresa Business Partner Company SAC</t>
  </si>
  <si>
    <t>Convenio Marco de Cooperación Interinstitucional con la Empresa E INCA TOPS S.A.</t>
  </si>
  <si>
    <t>Convenio Marco de Cooperación con Fresh Business Perú S.A.C.</t>
  </si>
  <si>
    <t>Convenio Marco de Cooperación Interinstitucional con la Municipalidad Distrital de Chontabamba</t>
  </si>
  <si>
    <t xml:space="preserve">Convenio Marco de Colaboración Interinstitucional con la Asociación SANISOL </t>
  </si>
  <si>
    <t>Convenio Marco de Cooperación Mutua con el Instituto de Estudios Forestales y ambientales (KENÉ)</t>
  </si>
  <si>
    <t>Primer Convenio Específico de Cooperación Intitucional con FRESH BUSINESS PERÚ S.A.C.</t>
  </si>
  <si>
    <t>Convenio Marco de Cooperación Interinstitucional con la Asociación Guiseppe Antonio Mungi Armitano (MUNGI)</t>
  </si>
  <si>
    <t>Convenio Marco con el Instituto de Montaña-The Mountain Institute Inc (Programa Andino)</t>
  </si>
  <si>
    <t>Convenio Marco de Cooperación con Activos Mineros S.A.C. -AMSAC</t>
  </si>
  <si>
    <t>Carta de entendimiento con el Centro para la Promoción de Importaciones de Pises en Desarrollo (CBI) de la Agencia de  empresas de los Países Bajos(RVO)</t>
  </si>
  <si>
    <t xml:space="preserve">11.11.2016 </t>
  </si>
  <si>
    <t xml:space="preserve">11.11.2019 </t>
  </si>
  <si>
    <t>IRD-Sierra</t>
  </si>
  <si>
    <t>03.10.2017</t>
  </si>
  <si>
    <t>03.10.2019</t>
  </si>
  <si>
    <t xml:space="preserve"> 03.10.2017</t>
  </si>
  <si>
    <t xml:space="preserve"> 03.10.2019</t>
  </si>
  <si>
    <t>Decano de la Facultad de Zootecnia</t>
  </si>
  <si>
    <t>18.10.2017</t>
  </si>
  <si>
    <t>31.12.2018</t>
  </si>
  <si>
    <t>Vicerrectorado de investigación</t>
  </si>
  <si>
    <t>7.11.2017</t>
  </si>
  <si>
    <t>07.11.2022</t>
  </si>
  <si>
    <t>Vicerrectorado de Investigación</t>
  </si>
  <si>
    <t>04.01.2018</t>
  </si>
  <si>
    <t>04.01.2021</t>
  </si>
  <si>
    <t>Jefe del Programa de Investigación y Proyección Social de Alimentos</t>
  </si>
  <si>
    <t>15.01.2018</t>
  </si>
  <si>
    <t>15.01.2020</t>
  </si>
  <si>
    <t>Oficina de Gestión Interinstitucional y Asuntos Globales-ORI</t>
  </si>
  <si>
    <t>09.02.2018</t>
  </si>
  <si>
    <t>09.02.2021</t>
  </si>
  <si>
    <t>Por definir</t>
  </si>
  <si>
    <t xml:space="preserve"> 09.02.2018</t>
  </si>
  <si>
    <t xml:space="preserve"> 09.02.2021</t>
  </si>
  <si>
    <t>Elena Rocío Ramos Vásquez, Oficina de Transferencia Tecnológica y Propiedad Intelectual.</t>
  </si>
  <si>
    <t xml:space="preserve">12.02.2018 </t>
  </si>
  <si>
    <t xml:space="preserve">12.02.2021 </t>
  </si>
  <si>
    <t>Oficina de Gestión Investigación</t>
  </si>
  <si>
    <t>21.02.2018</t>
  </si>
  <si>
    <t>21.02.2020</t>
  </si>
  <si>
    <t>18.04.2018</t>
  </si>
  <si>
    <t>18.04.2021</t>
  </si>
  <si>
    <t>01.05.2018</t>
  </si>
  <si>
    <t>01.05.2023</t>
  </si>
  <si>
    <t>Dr.Jorge Alfonso Alarcón Novoa-Vicerrector Académico</t>
  </si>
  <si>
    <t>02.05.2018</t>
  </si>
  <si>
    <t>02.05.2020</t>
  </si>
  <si>
    <t>M.S. Rino Sotomayor Ruiz Decano de la Facultad de Economía y Planificación</t>
  </si>
  <si>
    <t>10.05.2018</t>
  </si>
  <si>
    <t>10.05.2020</t>
  </si>
  <si>
    <t>Ing. Gustavo Augusto Gutiérrez Reynoso-Fac.Zootecnia</t>
  </si>
  <si>
    <t>20.06.2018</t>
  </si>
  <si>
    <t>20.06.2023</t>
  </si>
  <si>
    <t>Dr. Luis Fernando Vargas Delgado-Dec. Facultad de Industrias Alimentaria</t>
  </si>
  <si>
    <t>13.07.2018</t>
  </si>
  <si>
    <t>12.07.2021</t>
  </si>
  <si>
    <t>20.07.2018</t>
  </si>
  <si>
    <t>20.07.2021</t>
  </si>
  <si>
    <t>01.08.2018</t>
  </si>
  <si>
    <t>01.08.2021</t>
  </si>
  <si>
    <t>22.08.2018</t>
  </si>
  <si>
    <t>22.08.2023</t>
  </si>
  <si>
    <t>Ph.D. Luis Fernando Vargas Delgado-Facultad de Industrias Alimentarias</t>
  </si>
  <si>
    <t>01.09.2018 entra en vigencia (08 meses) suscrito: 23.08.2018</t>
  </si>
  <si>
    <t>01.05.2019</t>
  </si>
  <si>
    <t>Mg.Sc. Carlos Llerena Pinto Decano de la Facultad de Ciencias Forestales</t>
  </si>
  <si>
    <t>03.09.2018</t>
  </si>
  <si>
    <t>03.09.2021</t>
  </si>
  <si>
    <t>Dr. Javier Ñaupari Vásquez -Gestión Interinstitucional y Asuntos Globales</t>
  </si>
  <si>
    <t>13.09.2018</t>
  </si>
  <si>
    <t>13.09.2021</t>
  </si>
  <si>
    <t>Dr. Victor Juan Meza contreras,Decano de la Facultad de Ciencias</t>
  </si>
  <si>
    <t>20.09.2018</t>
  </si>
  <si>
    <t>20.09.2021</t>
  </si>
  <si>
    <t>Dr.Luis Fernando Vargas Delgado-FIAL</t>
  </si>
  <si>
    <t>29.11.2018</t>
  </si>
  <si>
    <t>Contrato de Investigación del  OIEA N ° 19292</t>
  </si>
  <si>
    <t xml:space="preserve">Memorandum de entendimiento con la Western Washington University en Colaboración para la Investigación </t>
  </si>
  <si>
    <t>Convenio Marco de Cooperación Académica con la Universidad de Jaén -España</t>
  </si>
  <si>
    <t>Acuerdo Marco de Cooperación Academica y Cultural con Universidad Politécnica de Pachuca-México</t>
  </si>
  <si>
    <t>Convenio de Colaboración Interinstitucional con la Empresa Thalassa taller de vino S.L. y Finca La Jaca S.A.-ESPAÑA</t>
  </si>
  <si>
    <t>Convenio con la Organización del Bachillerato Internacional-Ginebra SUIZA</t>
  </si>
  <si>
    <t>Memorándum de entendimiento entre la Facultad de Agronomía Universidad Nacional Agraria la Molina Facultad de Ciencias del Suelo, Lomonosov moscow state university-RUSIA</t>
  </si>
  <si>
    <t>Carta de Intención para cooperación con la Facultad de Ciencias Exactas y Naturales de la Universidad de Buenos Aires-ARGENTINA</t>
  </si>
  <si>
    <t>Adenda al convenio de Colaboración Interinstitucional con las Empresas de Thalassa Taller de Vino S.I. y  Finca la Jaca S.A.-ESPAÑA</t>
  </si>
  <si>
    <t>Convenio Marco de Cooperación con la Universidad Pedagógica y Tecnológica de Colombia</t>
  </si>
  <si>
    <t>Acuerdo de renovación del convenio Marco de Cooperación con la Universidad Autónoma de Yucatán -MEXICO</t>
  </si>
  <si>
    <t>Convenio General entre Vetagro Sup Instituto FRANCIA</t>
  </si>
  <si>
    <t>Convenio de Cooperación Mutua con La Universidad Técnica del Norte (UTN)-ECUADOR</t>
  </si>
  <si>
    <t>Convenio Especifico de Colaboración con el Banco Santander Sobre el Programa "Becas Iberoamerica,Santander Grado" Convocatoria 2018-2019</t>
  </si>
  <si>
    <t>Convenio Especifico de Intercambio de estudiantes con la Universidad Autónoma de Yucatán-MEXICO</t>
  </si>
  <si>
    <t>Convenio de Co-ejecución con la Federación Nacional de Arroceros-Fedearroz-COLOMBIA</t>
  </si>
  <si>
    <t>Memorando Beca Mitsubishi Perú S.A.  - Corporación Mitsubishi-JAPON</t>
  </si>
  <si>
    <t>Convenio Marco de Cooperación Interinstitucional Técnica y Cientifica con la Escuela Superior Politécnica del Litoral Espol -ECUADOR</t>
  </si>
  <si>
    <t>Memorandum entedimiento con Otto Von Guericke University Magdeburg -Germany -ALEMANIA</t>
  </si>
  <si>
    <t>Acuerdo de Cooperación con la Universidade Federal Rural Do Rio de Janeiro-UFRRJ-BRASIL</t>
  </si>
  <si>
    <t>Convenio Marco de Cooperación con el Institut National des Sciences Appliquées de Toulouse,FRANCIA-INSA</t>
  </si>
  <si>
    <t>Acuerdo General de Cooperación con la Universidad de Lisboa-PORTUGAL</t>
  </si>
  <si>
    <t>02.11.2015</t>
  </si>
  <si>
    <t>02.11.2019</t>
  </si>
  <si>
    <t>01.09.2021</t>
  </si>
  <si>
    <t>09.11.2021</t>
  </si>
  <si>
    <t>14.02.2017</t>
  </si>
  <si>
    <t>14.02.2022</t>
  </si>
  <si>
    <t>Ing. Andres Casas Diaz-Facultad de Agronomía-IRD</t>
  </si>
  <si>
    <t xml:space="preserve">12.04.2018 </t>
  </si>
  <si>
    <t>12.04.2023</t>
  </si>
  <si>
    <t>Vicerrector Académico</t>
  </si>
  <si>
    <t>27.04.2018</t>
  </si>
  <si>
    <t>27.04.2021</t>
  </si>
  <si>
    <t xml:space="preserve"> 14.05.2018</t>
  </si>
  <si>
    <t xml:space="preserve"> 14.05.2021</t>
  </si>
  <si>
    <t>31.05.2018</t>
  </si>
  <si>
    <t>06.06.2018</t>
  </si>
  <si>
    <t>08.06.2018</t>
  </si>
  <si>
    <t>08.06.2023</t>
  </si>
  <si>
    <t>17.06.2018</t>
  </si>
  <si>
    <t>16.06.2023</t>
  </si>
  <si>
    <t>Dr. Javier Ñaupari Vásquez -Gestión Interinstitucional y Asuntos Globales-ORI</t>
  </si>
  <si>
    <t>18.06.2018</t>
  </si>
  <si>
    <t>18.06.2023</t>
  </si>
  <si>
    <t>30.06.2018</t>
  </si>
  <si>
    <t>30.06.2023</t>
  </si>
  <si>
    <t>Dr.Javier Ñaupari Vásquez-Gestión Interinstitucional y Asuntos Globales-ORI</t>
  </si>
  <si>
    <t>30.06.2019</t>
  </si>
  <si>
    <t>09.07.2018</t>
  </si>
  <si>
    <t>09.07.2023</t>
  </si>
  <si>
    <t>19.07.2018</t>
  </si>
  <si>
    <t>19.07.2022</t>
  </si>
  <si>
    <t>31.07.2019</t>
  </si>
  <si>
    <t>13.08.2018</t>
  </si>
  <si>
    <t>13.08.2023</t>
  </si>
  <si>
    <t>06.09.2018</t>
  </si>
  <si>
    <t>06.09.2023</t>
  </si>
  <si>
    <t>15.10.2018</t>
  </si>
  <si>
    <t>15.10.2023</t>
  </si>
  <si>
    <t>Director del Centro Estratégico de Desarrollo Empresarial y Emprendimiento</t>
  </si>
  <si>
    <t>30.10.2018</t>
  </si>
  <si>
    <t>30.10.2023</t>
  </si>
  <si>
    <t>21.11.2018</t>
  </si>
  <si>
    <t>21.11.2023</t>
  </si>
  <si>
    <t>-</t>
  </si>
  <si>
    <t>DOCENTES INVESTIGADORES POR FACULTAD REGISTRADO EN EL REGINA DURANTE EL PERIODO 2018</t>
  </si>
  <si>
    <t>ATENCIONES MÉDICAS POR CONSULTORIO 2018</t>
  </si>
  <si>
    <t xml:space="preserve">Proyectos Financiados por Innovate </t>
  </si>
  <si>
    <t xml:space="preserve">Proyectos Financiados por Fondecyt </t>
  </si>
  <si>
    <t xml:space="preserve">Proyectos Financiados por Pinia </t>
  </si>
  <si>
    <t xml:space="preserve">Proyectos Financiados por Fontagro </t>
  </si>
  <si>
    <t>Financiador</t>
  </si>
  <si>
    <t>Facultades</t>
  </si>
  <si>
    <t>Proyectos Financiados por Fondecyt - Programas</t>
  </si>
  <si>
    <t>Industria Alimentaria</t>
  </si>
  <si>
    <t>Ingeniería Agricola</t>
  </si>
  <si>
    <t>Estado de los Proyectos</t>
  </si>
  <si>
    <t>Cierre 2018</t>
  </si>
  <si>
    <t>En Ejecución</t>
  </si>
  <si>
    <t>Evento 2018</t>
  </si>
  <si>
    <t>Total</t>
  </si>
  <si>
    <t xml:space="preserve"> Innovate </t>
  </si>
  <si>
    <t xml:space="preserve"> Fondecyt </t>
  </si>
  <si>
    <t>Fondecyt - Programas</t>
  </si>
  <si>
    <t xml:space="preserve"> Pinia </t>
  </si>
  <si>
    <t xml:space="preserve"> Fontagro </t>
  </si>
  <si>
    <t xml:space="preserve">Docentes </t>
  </si>
  <si>
    <t>Docentes Investigador</t>
  </si>
  <si>
    <t>Inv.     Repatriado</t>
  </si>
  <si>
    <t>PROYECTOS FINANCIADOS  Y DOCENTES INVESTIGADORES</t>
  </si>
  <si>
    <t>FEB.</t>
  </si>
  <si>
    <t>MAR.</t>
  </si>
  <si>
    <t>ABR.</t>
  </si>
  <si>
    <t>MAY.</t>
  </si>
  <si>
    <t>JUN.</t>
  </si>
  <si>
    <t>JUL.</t>
  </si>
  <si>
    <t>AGO.</t>
  </si>
  <si>
    <t>SET.</t>
  </si>
  <si>
    <t>OCT.</t>
  </si>
  <si>
    <t>DIC.</t>
  </si>
  <si>
    <t>FACULTAD DE AGRONOMIA</t>
  </si>
  <si>
    <t>CPU</t>
  </si>
  <si>
    <t>FACULTAD DE CIENCIAS</t>
  </si>
  <si>
    <t>FACULTAD DE CIENCIAS FORESTALES</t>
  </si>
  <si>
    <t>FACULTAD DE ECONOMIA Y PLANIFICACION</t>
  </si>
  <si>
    <t>FACULTAD DE ING. AGRICOLA</t>
  </si>
  <si>
    <t>FACULTAD DE ZOOTECNIA</t>
  </si>
  <si>
    <t>BIBLIOTECA AGRÍCOLA NACIONAL</t>
  </si>
  <si>
    <t>CENTRO DE ESTUDIOS PRE UNIVERSITARIOS</t>
  </si>
  <si>
    <t>DIRECCION GENERAL DE ADMINISTRACION</t>
  </si>
  <si>
    <t>ESCUELA DE POST-GRADO</t>
  </si>
  <si>
    <t>INST. INV. BIOQ. Y BIOLG. MOLECULAR</t>
  </si>
  <si>
    <t>INSTITUTO DE BIOTECNOLOGIA</t>
  </si>
  <si>
    <t>MODULO AMARILLO</t>
  </si>
  <si>
    <t>MODULO AZUL</t>
  </si>
  <si>
    <t>MODULO CELESTE CALIXTO</t>
  </si>
  <si>
    <t>MODULO GUINDA MOCHICA</t>
  </si>
  <si>
    <t>MODULO MARRON</t>
  </si>
  <si>
    <t>MODULO NARANJA</t>
  </si>
  <si>
    <t>MODULO ROJO</t>
  </si>
  <si>
    <t>MODULO TURQUEZA</t>
  </si>
  <si>
    <t>MODULO VERDE</t>
  </si>
  <si>
    <t>MUSEO- MUNABA</t>
  </si>
  <si>
    <t>OFICINA DE ASESORÍA LEGAL</t>
  </si>
  <si>
    <t>OFICINA DE SECRETARÍA GENERAL</t>
  </si>
  <si>
    <t>ÓRGANO DE CONTROL INSTITUCIONAL</t>
  </si>
  <si>
    <t>RECTORADO</t>
  </si>
  <si>
    <t>UNIDAD DE SISTEMAS DE INFORMACIÓN</t>
  </si>
  <si>
    <t>VICERRECTORADO ACADÉMICO</t>
  </si>
  <si>
    <t>VICERRECTORADO DE INVESTIGACIÓN</t>
  </si>
  <si>
    <t>CENTRO ESTRATEGICO DE DESARROLLO EMPRESARIAL Y EMPRENDIMIENTO</t>
  </si>
  <si>
    <t>DIRECCION DE BIENESTAR UNIVERSITARIO</t>
  </si>
  <si>
    <t>DIRECCION DE ADMISION Y PROMOCION</t>
  </si>
  <si>
    <t>DIRECCION DE ESTUDIOS  Y REGISTROS ACADEMICOS</t>
  </si>
  <si>
    <t>FACULTAD DE IND. ALIMENTARIAS</t>
  </si>
  <si>
    <t>CENTRO CULTURAL</t>
  </si>
  <si>
    <t>FONDO EDITORIAL (EDIAGRARIA)</t>
  </si>
  <si>
    <t>DIRECCION DE GESTIÓN DE INVESTIGACIÓN</t>
  </si>
  <si>
    <t>OFICINA DE PLANEAMIENTO</t>
  </si>
  <si>
    <t>OFICINA DE IMAGEN INSTITUCIONAL</t>
  </si>
  <si>
    <t>OFICINA DE TECNOLOGIA DE INFORMACION Y COMUNICACIONES</t>
  </si>
  <si>
    <t>CENTRO ESTRATEGICO DE PROYECTOS PARA EL DESARROLLO</t>
  </si>
  <si>
    <t>COMPUTADORAS Y LAPTOS EN LA UNALM</t>
  </si>
  <si>
    <t>LAPTOS</t>
  </si>
  <si>
    <t>DIRECCION DE EXTENSIÓN UNIVERSITARIA Y PROYECCION SOCIAL</t>
  </si>
  <si>
    <t>%</t>
  </si>
  <si>
    <t>Porcentaje</t>
  </si>
  <si>
    <t>Dirección de Gestión de la Investigación</t>
  </si>
  <si>
    <t>UNALM - 2018</t>
  </si>
  <si>
    <t>Fuente: Unidad de Abastecimiento</t>
  </si>
  <si>
    <t>OFICINAS ORGANICAS Y UNIDADES ORGANICAS</t>
  </si>
  <si>
    <t>(**) Aumento de aproxidamente de 20 a 30 libros hasta diciembre del  2018</t>
  </si>
  <si>
    <t>Fuente: Unidad de Servicios Generales</t>
  </si>
  <si>
    <t>Fuente: Dirección de Bienestar Universitario</t>
  </si>
  <si>
    <t>Fuente: Subdirección de  Servicios Alimenticios</t>
  </si>
  <si>
    <t>Fuente: Sub  Dirección de Servicio Médcio</t>
  </si>
  <si>
    <t>Fuente: Unidad Ejecutora de Inverssiones</t>
  </si>
  <si>
    <t>NUMERO DE PASAJEROS  POR FACULTAD 2018</t>
  </si>
  <si>
    <t>SERVICIO DE TRANSPORTE ATENDIDO POR FACULTAD 2019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</si>
</sst>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63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0"/>
    </font>
    <font>
      <b/>
      <sz val="14"/>
      <color indexed="8"/>
      <name val="Calibri"/>
      <family val="0"/>
    </font>
    <font>
      <sz val="9"/>
      <color indexed="8"/>
      <name val="Calibri"/>
      <family val="0"/>
    </font>
    <font>
      <b/>
      <sz val="9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8"/>
      <color rgb="FF21212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 style="dashed">
        <color theme="9" tint="-0.4999699890613556"/>
      </bottom>
    </border>
    <border>
      <left/>
      <right style="thin">
        <color theme="9" tint="-0.4999699890613556"/>
      </right>
      <top style="dashed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 style="double">
        <color theme="9" tint="-0.4999699890613556"/>
      </bottom>
    </border>
    <border>
      <left/>
      <right style="thin">
        <color theme="9" tint="-0.4999699890613556"/>
      </right>
      <top/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/>
      <bottom style="dashed">
        <color theme="9" tint="-0.4999699890613556"/>
      </bottom>
    </border>
    <border>
      <left style="thin">
        <color theme="9" tint="-0.4999699890613556"/>
      </left>
      <right/>
      <top/>
      <bottom style="dashed">
        <color theme="9" tint="-0.4999699890613556"/>
      </bottom>
    </border>
    <border>
      <left/>
      <right style="thin">
        <color theme="9" tint="-0.4999699890613556"/>
      </right>
      <top style="medium">
        <color theme="9" tint="-0.4999699890613556"/>
      </top>
      <bottom/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/>
    </border>
    <border>
      <left style="thin">
        <color theme="9" tint="-0.4999699890613556"/>
      </left>
      <right/>
      <top style="medium">
        <color theme="9" tint="-0.4999699890613556"/>
      </top>
      <bottom/>
    </border>
    <border>
      <left/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/>
    </border>
    <border>
      <left style="thin">
        <color theme="9" tint="-0.4999699890613556"/>
      </left>
      <right/>
      <top style="medium">
        <color theme="9" tint="-0.4999699890613556"/>
      </top>
      <bottom style="medium">
        <color theme="9" tint="-0.4999699890613556"/>
      </bottom>
    </border>
    <border>
      <left/>
      <right style="thin">
        <color theme="9" tint="-0.4999699890613556"/>
      </right>
      <top style="dashed">
        <color theme="9" tint="-0.4999699890613556"/>
      </top>
      <bottom/>
    </border>
    <border>
      <left/>
      <right style="thin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/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/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/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/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/>
      <right style="medium">
        <color theme="9" tint="-0.4999699890613556"/>
      </right>
      <top style="dashed">
        <color theme="9" tint="-0.4999699890613556"/>
      </top>
      <bottom/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/>
    </border>
    <border>
      <left/>
      <right style="thin">
        <color theme="9" tint="-0.4999699890613556"/>
      </right>
      <top/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/>
      <bottom style="double">
        <color theme="9" tint="-0.4999699890613556"/>
      </bottom>
    </border>
    <border>
      <left style="thin">
        <color theme="9" tint="-0.4999699890613556"/>
      </left>
      <right/>
      <top/>
      <bottom style="double">
        <color theme="9" tint="-0.4999699890613556"/>
      </bottom>
    </border>
    <border>
      <left/>
      <right style="thin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 style="medium">
        <color theme="9" tint="-0.4999699890613556"/>
      </bottom>
    </border>
    <border>
      <left/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  <border>
      <left/>
      <right/>
      <top style="medium">
        <color theme="9" tint="-0.4999699890613556"/>
      </top>
      <bottom style="medium">
        <color theme="9" tint="-0.4999699890613556"/>
      </bottom>
    </border>
    <border>
      <left/>
      <right/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/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>
        <color theme="9" tint="-0.4999699890613556"/>
      </top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 style="double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medium"/>
      <bottom style="double"/>
    </border>
    <border>
      <left style="thin"/>
      <right/>
      <top style="medium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/>
    </border>
    <border>
      <left/>
      <right/>
      <top/>
      <bottom style="medium">
        <color theme="9" tint="-0.4999699890613556"/>
      </bottom>
    </border>
    <border>
      <left style="thin"/>
      <right style="thin"/>
      <top style="medium"/>
      <bottom style="medium"/>
    </border>
    <border>
      <left style="thin"/>
      <right/>
      <top style="thin"/>
      <bottom/>
    </border>
    <border>
      <left/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thin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/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/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/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/>
      <right/>
      <top style="medium">
        <color theme="9" tint="-0.4999699890613556"/>
      </top>
      <bottom style="thin">
        <color theme="9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345">
    <xf numFmtId="0" fontId="0" fillId="0" borderId="0" xfId="0" applyFont="1" applyAlignment="1">
      <alignment/>
    </xf>
    <xf numFmtId="0" fontId="53" fillId="0" borderId="0" xfId="0" applyFont="1" applyAlignment="1">
      <alignment vertical="top"/>
    </xf>
    <xf numFmtId="0" fontId="53" fillId="0" borderId="0" xfId="0" applyFont="1" applyBorder="1" applyAlignment="1">
      <alignment vertical="top" wrapText="1"/>
    </xf>
    <xf numFmtId="14" fontId="53" fillId="0" borderId="0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vertical="top"/>
    </xf>
    <xf numFmtId="0" fontId="54" fillId="0" borderId="0" xfId="0" applyFont="1" applyAlignment="1">
      <alignment vertical="top"/>
    </xf>
    <xf numFmtId="14" fontId="53" fillId="0" borderId="0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10" xfId="0" applyFont="1" applyBorder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14" fontId="54" fillId="0" borderId="11" xfId="0" applyNumberFormat="1" applyFont="1" applyBorder="1" applyAlignment="1">
      <alignment horizontal="center" vertical="center" wrapText="1"/>
    </xf>
    <xf numFmtId="14" fontId="54" fillId="0" borderId="12" xfId="0" applyNumberFormat="1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14" fontId="55" fillId="0" borderId="12" xfId="0" applyNumberFormat="1" applyFont="1" applyBorder="1" applyAlignment="1">
      <alignment horizontal="center" vertical="center" wrapText="1"/>
    </xf>
    <xf numFmtId="0" fontId="54" fillId="0" borderId="13" xfId="0" applyFont="1" applyBorder="1" applyAlignment="1">
      <alignment vertical="center" wrapText="1"/>
    </xf>
    <xf numFmtId="14" fontId="54" fillId="0" borderId="14" xfId="0" applyNumberFormat="1" applyFont="1" applyBorder="1" applyAlignment="1">
      <alignment horizontal="center" vertical="center" wrapText="1"/>
    </xf>
    <xf numFmtId="14" fontId="54" fillId="0" borderId="15" xfId="0" applyNumberFormat="1" applyFont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center" vertical="center"/>
    </xf>
    <xf numFmtId="0" fontId="56" fillId="33" borderId="20" xfId="0" applyFont="1" applyFill="1" applyBorder="1" applyAlignment="1">
      <alignment horizontal="center" vertical="center"/>
    </xf>
    <xf numFmtId="0" fontId="56" fillId="33" borderId="21" xfId="0" applyFont="1" applyFill="1" applyBorder="1" applyAlignment="1">
      <alignment horizontal="center" vertical="center"/>
    </xf>
    <xf numFmtId="0" fontId="54" fillId="0" borderId="22" xfId="0" applyFont="1" applyBorder="1" applyAlignment="1">
      <alignment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14" fontId="54" fillId="34" borderId="11" xfId="0" applyNumberFormat="1" applyFont="1" applyFill="1" applyBorder="1" applyAlignment="1">
      <alignment horizontal="center" vertical="center" wrapText="1"/>
    </xf>
    <xf numFmtId="14" fontId="54" fillId="34" borderId="12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57" fillId="0" borderId="13" xfId="0" applyFont="1" applyBorder="1" applyAlignment="1">
      <alignment vertical="center"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6" fillId="33" borderId="25" xfId="0" applyFont="1" applyFill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58" fillId="0" borderId="27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58" fillId="0" borderId="29" xfId="0" applyFont="1" applyBorder="1" applyAlignment="1">
      <alignment horizontal="center" vertical="center"/>
    </xf>
    <xf numFmtId="0" fontId="56" fillId="33" borderId="30" xfId="0" applyFont="1" applyFill="1" applyBorder="1" applyAlignment="1">
      <alignment horizontal="center" vertical="center"/>
    </xf>
    <xf numFmtId="0" fontId="56" fillId="33" borderId="31" xfId="0" applyFont="1" applyFill="1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0" fontId="54" fillId="0" borderId="33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/>
    </xf>
    <xf numFmtId="0" fontId="54" fillId="0" borderId="35" xfId="0" applyFont="1" applyBorder="1" applyAlignment="1">
      <alignment horizontal="center" vertical="center"/>
    </xf>
    <xf numFmtId="0" fontId="54" fillId="0" borderId="36" xfId="0" applyFont="1" applyBorder="1" applyAlignment="1">
      <alignment horizontal="center" vertical="center"/>
    </xf>
    <xf numFmtId="0" fontId="54" fillId="0" borderId="37" xfId="0" applyFont="1" applyBorder="1" applyAlignment="1">
      <alignment horizontal="center" vertical="center"/>
    </xf>
    <xf numFmtId="0" fontId="58" fillId="0" borderId="38" xfId="0" applyFont="1" applyBorder="1" applyAlignment="1">
      <alignment horizontal="center" vertical="center"/>
    </xf>
    <xf numFmtId="0" fontId="58" fillId="0" borderId="39" xfId="0" applyFont="1" applyBorder="1" applyAlignment="1">
      <alignment horizontal="center" vertical="center"/>
    </xf>
    <xf numFmtId="0" fontId="59" fillId="0" borderId="40" xfId="0" applyFont="1" applyBorder="1" applyAlignment="1">
      <alignment vertical="center"/>
    </xf>
    <xf numFmtId="0" fontId="59" fillId="0" borderId="41" xfId="0" applyFont="1" applyBorder="1" applyAlignment="1">
      <alignment vertical="center"/>
    </xf>
    <xf numFmtId="0" fontId="59" fillId="0" borderId="42" xfId="0" applyFont="1" applyBorder="1" applyAlignment="1">
      <alignment vertical="center"/>
    </xf>
    <xf numFmtId="0" fontId="59" fillId="0" borderId="43" xfId="0" applyFont="1" applyBorder="1" applyAlignment="1">
      <alignment vertical="center"/>
    </xf>
    <xf numFmtId="0" fontId="59" fillId="0" borderId="44" xfId="0" applyFont="1" applyBorder="1" applyAlignment="1">
      <alignment vertical="center"/>
    </xf>
    <xf numFmtId="0" fontId="59" fillId="0" borderId="45" xfId="0" applyFont="1" applyBorder="1" applyAlignment="1">
      <alignment vertical="center"/>
    </xf>
    <xf numFmtId="0" fontId="53" fillId="33" borderId="19" xfId="0" applyFont="1" applyFill="1" applyBorder="1" applyAlignment="1">
      <alignment/>
    </xf>
    <xf numFmtId="0" fontId="56" fillId="0" borderId="24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8" fillId="0" borderId="22" xfId="0" applyFont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58" fillId="0" borderId="13" xfId="0" applyFont="1" applyBorder="1" applyAlignment="1">
      <alignment vertical="center"/>
    </xf>
    <xf numFmtId="0" fontId="58" fillId="0" borderId="46" xfId="0" applyFont="1" applyBorder="1" applyAlignment="1">
      <alignment horizontal="center" vertical="center"/>
    </xf>
    <xf numFmtId="0" fontId="58" fillId="0" borderId="47" xfId="0" applyFont="1" applyBorder="1" applyAlignment="1">
      <alignment horizontal="center" vertical="center"/>
    </xf>
    <xf numFmtId="0" fontId="58" fillId="0" borderId="48" xfId="0" applyFont="1" applyBorder="1" applyAlignment="1">
      <alignment horizontal="center" vertical="center"/>
    </xf>
    <xf numFmtId="0" fontId="54" fillId="0" borderId="22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4" fillId="0" borderId="49" xfId="0" applyFont="1" applyBorder="1" applyAlignment="1">
      <alignment vertical="center"/>
    </xf>
    <xf numFmtId="0" fontId="54" fillId="0" borderId="50" xfId="0" applyFont="1" applyBorder="1" applyAlignment="1">
      <alignment horizontal="center" vertical="center"/>
    </xf>
    <xf numFmtId="0" fontId="56" fillId="0" borderId="5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vertical="center"/>
    </xf>
    <xf numFmtId="0" fontId="60" fillId="33" borderId="52" xfId="0" applyFont="1" applyFill="1" applyBorder="1" applyAlignment="1">
      <alignment horizontal="center" vertical="center"/>
    </xf>
    <xf numFmtId="0" fontId="60" fillId="33" borderId="53" xfId="0" applyFont="1" applyFill="1" applyBorder="1" applyAlignment="1">
      <alignment horizontal="center" vertical="center"/>
    </xf>
    <xf numFmtId="0" fontId="60" fillId="33" borderId="54" xfId="0" applyFont="1" applyFill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17" xfId="0" applyFont="1" applyBorder="1" applyAlignment="1">
      <alignment vertical="center" wrapText="1"/>
    </xf>
    <xf numFmtId="0" fontId="59" fillId="0" borderId="17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 vertical="center" wrapText="1"/>
    </xf>
    <xf numFmtId="0" fontId="59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8" fillId="0" borderId="55" xfId="0" applyFont="1" applyBorder="1" applyAlignment="1">
      <alignment horizontal="center" vertical="center"/>
    </xf>
    <xf numFmtId="0" fontId="58" fillId="0" borderId="56" xfId="0" applyFont="1" applyBorder="1" applyAlignment="1">
      <alignment horizontal="center" vertical="center"/>
    </xf>
    <xf numFmtId="0" fontId="59" fillId="0" borderId="22" xfId="0" applyFont="1" applyBorder="1" applyAlignment="1">
      <alignment vertical="center"/>
    </xf>
    <xf numFmtId="0" fontId="59" fillId="0" borderId="23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59" fillId="0" borderId="10" xfId="0" applyFont="1" applyBorder="1" applyAlignment="1">
      <alignment vertical="center"/>
    </xf>
    <xf numFmtId="0" fontId="59" fillId="0" borderId="49" xfId="0" applyFont="1" applyBorder="1" applyAlignment="1">
      <alignment vertical="center"/>
    </xf>
    <xf numFmtId="0" fontId="59" fillId="0" borderId="50" xfId="0" applyFont="1" applyBorder="1" applyAlignment="1">
      <alignment horizontal="center" vertical="center"/>
    </xf>
    <xf numFmtId="0" fontId="59" fillId="0" borderId="51" xfId="0" applyFont="1" applyBorder="1" applyAlignment="1">
      <alignment horizontal="center" vertical="center"/>
    </xf>
    <xf numFmtId="0" fontId="58" fillId="0" borderId="57" xfId="0" applyFont="1" applyBorder="1" applyAlignment="1">
      <alignment horizontal="center" vertical="center"/>
    </xf>
    <xf numFmtId="0" fontId="58" fillId="0" borderId="53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53" fillId="0" borderId="0" xfId="0" applyFont="1" applyBorder="1" applyAlignment="1">
      <alignment/>
    </xf>
    <xf numFmtId="0" fontId="7" fillId="0" borderId="23" xfId="0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4" fillId="34" borderId="22" xfId="0" applyFont="1" applyFill="1" applyBorder="1" applyAlignment="1">
      <alignment vertical="center"/>
    </xf>
    <xf numFmtId="0" fontId="54" fillId="34" borderId="23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vertical="center"/>
    </xf>
    <xf numFmtId="0" fontId="54" fillId="34" borderId="11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vertical="center" wrapText="1"/>
    </xf>
    <xf numFmtId="0" fontId="54" fillId="34" borderId="13" xfId="0" applyFont="1" applyFill="1" applyBorder="1" applyAlignment="1">
      <alignment vertical="center" wrapText="1"/>
    </xf>
    <xf numFmtId="0" fontId="54" fillId="34" borderId="14" xfId="0" applyFont="1" applyFill="1" applyBorder="1" applyAlignment="1">
      <alignment horizontal="center" vertical="center"/>
    </xf>
    <xf numFmtId="0" fontId="54" fillId="0" borderId="23" xfId="0" applyFont="1" applyBorder="1" applyAlignment="1">
      <alignment vertical="center" wrapText="1"/>
    </xf>
    <xf numFmtId="9" fontId="54" fillId="0" borderId="23" xfId="53" applyFont="1" applyBorder="1" applyAlignment="1">
      <alignment horizontal="center" vertical="center"/>
    </xf>
    <xf numFmtId="9" fontId="54" fillId="0" borderId="11" xfId="53" applyFont="1" applyBorder="1" applyAlignment="1">
      <alignment horizontal="center" vertical="center"/>
    </xf>
    <xf numFmtId="10" fontId="54" fillId="0" borderId="11" xfId="53" applyNumberFormat="1" applyFont="1" applyBorder="1" applyAlignment="1">
      <alignment horizontal="center" vertical="center"/>
    </xf>
    <xf numFmtId="10" fontId="54" fillId="0" borderId="14" xfId="53" applyNumberFormat="1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11" fillId="33" borderId="52" xfId="0" applyFont="1" applyFill="1" applyBorder="1" applyAlignment="1">
      <alignment horizontal="center" vertical="center"/>
    </xf>
    <xf numFmtId="0" fontId="11" fillId="33" borderId="53" xfId="0" applyFont="1" applyFill="1" applyBorder="1" applyAlignment="1">
      <alignment horizontal="center" vertical="center"/>
    </xf>
    <xf numFmtId="0" fontId="11" fillId="33" borderId="53" xfId="0" applyFont="1" applyFill="1" applyBorder="1" applyAlignment="1">
      <alignment horizontal="center" vertical="center" wrapText="1"/>
    </xf>
    <xf numFmtId="0" fontId="11" fillId="33" borderId="54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54" fillId="0" borderId="23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0" fontId="56" fillId="33" borderId="58" xfId="0" applyFont="1" applyFill="1" applyBorder="1" applyAlignment="1">
      <alignment horizontal="center" vertical="center"/>
    </xf>
    <xf numFmtId="0" fontId="56" fillId="33" borderId="59" xfId="0" applyFont="1" applyFill="1" applyBorder="1" applyAlignment="1">
      <alignment horizontal="center" vertical="center"/>
    </xf>
    <xf numFmtId="0" fontId="56" fillId="33" borderId="60" xfId="0" applyFont="1" applyFill="1" applyBorder="1" applyAlignment="1">
      <alignment horizontal="center" vertical="center"/>
    </xf>
    <xf numFmtId="0" fontId="53" fillId="0" borderId="61" xfId="0" applyFont="1" applyBorder="1" applyAlignment="1">
      <alignment vertical="top"/>
    </xf>
    <xf numFmtId="0" fontId="53" fillId="0" borderId="61" xfId="0" applyFont="1" applyBorder="1" applyAlignment="1">
      <alignment horizontal="center" vertical="center"/>
    </xf>
    <xf numFmtId="0" fontId="54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53" fillId="0" borderId="61" xfId="0" applyFont="1" applyBorder="1" applyAlignment="1">
      <alignment/>
    </xf>
    <xf numFmtId="0" fontId="53" fillId="0" borderId="62" xfId="0" applyFont="1" applyBorder="1" applyAlignment="1">
      <alignment horizontal="center" vertical="center"/>
    </xf>
    <xf numFmtId="0" fontId="53" fillId="0" borderId="62" xfId="0" applyFont="1" applyBorder="1" applyAlignment="1">
      <alignment/>
    </xf>
    <xf numFmtId="0" fontId="53" fillId="0" borderId="0" xfId="0" applyFont="1" applyBorder="1" applyAlignment="1">
      <alignment vertical="center" wrapText="1"/>
    </xf>
    <xf numFmtId="0" fontId="54" fillId="0" borderId="62" xfId="0" applyFont="1" applyBorder="1" applyAlignment="1">
      <alignment/>
    </xf>
    <xf numFmtId="0" fontId="54" fillId="0" borderId="61" xfId="0" applyFont="1" applyBorder="1" applyAlignment="1">
      <alignment/>
    </xf>
    <xf numFmtId="0" fontId="54" fillId="0" borderId="0" xfId="0" applyFont="1" applyBorder="1" applyAlignment="1">
      <alignment horizontal="center" vertical="center"/>
    </xf>
    <xf numFmtId="0" fontId="54" fillId="0" borderId="61" xfId="0" applyFont="1" applyBorder="1" applyAlignment="1">
      <alignment horizontal="center" vertical="center"/>
    </xf>
    <xf numFmtId="0" fontId="56" fillId="33" borderId="6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vertical="center" wrapText="1"/>
    </xf>
    <xf numFmtId="0" fontId="58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 wrapText="1"/>
    </xf>
    <xf numFmtId="0" fontId="56" fillId="0" borderId="0" xfId="0" applyFont="1" applyBorder="1" applyAlignment="1">
      <alignment horizontal="center" vertical="center"/>
    </xf>
    <xf numFmtId="10" fontId="54" fillId="0" borderId="0" xfId="53" applyNumberFormat="1" applyFont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/>
    </xf>
    <xf numFmtId="0" fontId="54" fillId="0" borderId="0" xfId="0" applyFont="1" applyFill="1" applyBorder="1" applyAlignment="1">
      <alignment vertical="center" wrapText="1"/>
    </xf>
    <xf numFmtId="10" fontId="54" fillId="0" borderId="0" xfId="53" applyNumberFormat="1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vertical="center" wrapText="1"/>
    </xf>
    <xf numFmtId="10" fontId="54" fillId="0" borderId="63" xfId="53" applyNumberFormat="1" applyFont="1" applyBorder="1" applyAlignment="1">
      <alignment horizontal="center" vertical="center"/>
    </xf>
    <xf numFmtId="0" fontId="54" fillId="0" borderId="63" xfId="0" applyFont="1" applyBorder="1" applyAlignment="1">
      <alignment horizontal="center" vertical="center"/>
    </xf>
    <xf numFmtId="0" fontId="54" fillId="0" borderId="17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64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64" xfId="0" applyBorder="1" applyAlignment="1">
      <alignment horizontal="center" vertical="center" wrapText="1"/>
    </xf>
    <xf numFmtId="0" fontId="58" fillId="0" borderId="54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64" xfId="0" applyBorder="1" applyAlignment="1">
      <alignment horizontal="left" vertical="center" wrapText="1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5" xfId="0" applyBorder="1" applyAlignment="1">
      <alignment wrapText="1"/>
    </xf>
    <xf numFmtId="0" fontId="59" fillId="0" borderId="66" xfId="0" applyFont="1" applyBorder="1" applyAlignment="1">
      <alignment horizontal="center" vertical="center" wrapText="1"/>
    </xf>
    <xf numFmtId="0" fontId="59" fillId="0" borderId="0" xfId="0" applyFont="1" applyAlignment="1">
      <alignment wrapText="1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wrapText="1"/>
    </xf>
    <xf numFmtId="0" fontId="59" fillId="33" borderId="67" xfId="0" applyFont="1" applyFill="1" applyBorder="1" applyAlignment="1">
      <alignment wrapText="1"/>
    </xf>
    <xf numFmtId="0" fontId="59" fillId="33" borderId="64" xfId="0" applyFont="1" applyFill="1" applyBorder="1" applyAlignment="1">
      <alignment horizontal="center" wrapText="1"/>
    </xf>
    <xf numFmtId="0" fontId="59" fillId="0" borderId="68" xfId="0" applyFont="1" applyBorder="1" applyAlignment="1">
      <alignment horizontal="center" vertical="center" wrapText="1"/>
    </xf>
    <xf numFmtId="0" fontId="59" fillId="33" borderId="69" xfId="0" applyFont="1" applyFill="1" applyBorder="1" applyAlignment="1">
      <alignment horizontal="center" vertical="top" wrapText="1"/>
    </xf>
    <xf numFmtId="0" fontId="59" fillId="0" borderId="70" xfId="0" applyFont="1" applyBorder="1" applyAlignment="1">
      <alignment wrapText="1"/>
    </xf>
    <xf numFmtId="0" fontId="59" fillId="0" borderId="71" xfId="0" applyFont="1" applyBorder="1" applyAlignment="1">
      <alignment horizontal="center" wrapText="1"/>
    </xf>
    <xf numFmtId="0" fontId="59" fillId="0" borderId="72" xfId="0" applyFont="1" applyBorder="1" applyAlignment="1">
      <alignment wrapText="1"/>
    </xf>
    <xf numFmtId="0" fontId="59" fillId="0" borderId="73" xfId="0" applyFont="1" applyBorder="1" applyAlignment="1">
      <alignment horizontal="center" wrapText="1"/>
    </xf>
    <xf numFmtId="0" fontId="59" fillId="33" borderId="69" xfId="0" applyFont="1" applyFill="1" applyBorder="1" applyAlignment="1">
      <alignment wrapText="1"/>
    </xf>
    <xf numFmtId="0" fontId="59" fillId="33" borderId="70" xfId="0" applyFont="1" applyFill="1" applyBorder="1" applyAlignment="1">
      <alignment horizontal="center" vertical="top" wrapText="1"/>
    </xf>
    <xf numFmtId="0" fontId="59" fillId="33" borderId="67" xfId="0" applyFont="1" applyFill="1" applyBorder="1" applyAlignment="1">
      <alignment horizontal="center" vertical="center" wrapText="1"/>
    </xf>
    <xf numFmtId="0" fontId="59" fillId="0" borderId="74" xfId="0" applyFont="1" applyBorder="1" applyAlignment="1">
      <alignment wrapText="1"/>
    </xf>
    <xf numFmtId="0" fontId="59" fillId="0" borderId="75" xfId="0" applyFont="1" applyBorder="1" applyAlignment="1">
      <alignment horizontal="center" vertical="center" wrapText="1"/>
    </xf>
    <xf numFmtId="0" fontId="59" fillId="0" borderId="76" xfId="0" applyFont="1" applyBorder="1" applyAlignment="1">
      <alignment horizontal="center" wrapText="1"/>
    </xf>
    <xf numFmtId="0" fontId="59" fillId="0" borderId="77" xfId="0" applyFont="1" applyBorder="1" applyAlignment="1">
      <alignment wrapText="1"/>
    </xf>
    <xf numFmtId="0" fontId="59" fillId="0" borderId="78" xfId="0" applyFont="1" applyBorder="1" applyAlignment="1">
      <alignment horizontal="center" vertical="center" wrapText="1"/>
    </xf>
    <xf numFmtId="0" fontId="59" fillId="0" borderId="79" xfId="0" applyFont="1" applyBorder="1" applyAlignment="1">
      <alignment horizontal="center" wrapText="1"/>
    </xf>
    <xf numFmtId="0" fontId="59" fillId="33" borderId="66" xfId="0" applyFont="1" applyFill="1" applyBorder="1" applyAlignment="1">
      <alignment horizontal="center" vertical="top" wrapText="1"/>
    </xf>
    <xf numFmtId="0" fontId="59" fillId="0" borderId="80" xfId="0" applyFont="1" applyBorder="1" applyAlignment="1">
      <alignment wrapText="1"/>
    </xf>
    <xf numFmtId="0" fontId="59" fillId="0" borderId="81" xfId="0" applyFont="1" applyBorder="1" applyAlignment="1">
      <alignment horizontal="center" vertical="center" wrapText="1"/>
    </xf>
    <xf numFmtId="0" fontId="59" fillId="0" borderId="82" xfId="0" applyFont="1" applyBorder="1" applyAlignment="1">
      <alignment horizontal="center" wrapText="1"/>
    </xf>
    <xf numFmtId="0" fontId="54" fillId="34" borderId="28" xfId="0" applyFont="1" applyFill="1" applyBorder="1" applyAlignment="1">
      <alignment vertical="center"/>
    </xf>
    <xf numFmtId="0" fontId="54" fillId="34" borderId="83" xfId="0" applyFont="1" applyFill="1" applyBorder="1" applyAlignment="1">
      <alignment horizontal="center" vertical="center"/>
    </xf>
    <xf numFmtId="0" fontId="54" fillId="0" borderId="83" xfId="0" applyFont="1" applyFill="1" applyBorder="1" applyAlignment="1">
      <alignment horizontal="center" vertical="center"/>
    </xf>
    <xf numFmtId="0" fontId="54" fillId="0" borderId="26" xfId="0" applyFont="1" applyFill="1" applyBorder="1" applyAlignment="1">
      <alignment horizontal="center" vertical="center"/>
    </xf>
    <xf numFmtId="0" fontId="54" fillId="34" borderId="63" xfId="0" applyFont="1" applyFill="1" applyBorder="1" applyAlignment="1">
      <alignment vertical="center"/>
    </xf>
    <xf numFmtId="0" fontId="54" fillId="0" borderId="63" xfId="0" applyFont="1" applyFill="1" applyBorder="1" applyAlignment="1">
      <alignment horizontal="center" vertical="center"/>
    </xf>
    <xf numFmtId="0" fontId="54" fillId="34" borderId="0" xfId="0" applyFont="1" applyFill="1" applyBorder="1" applyAlignment="1">
      <alignment vertical="center"/>
    </xf>
    <xf numFmtId="0" fontId="54" fillId="34" borderId="84" xfId="0" applyFont="1" applyFill="1" applyBorder="1" applyAlignment="1">
      <alignment vertical="center"/>
    </xf>
    <xf numFmtId="0" fontId="54" fillId="0" borderId="84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3" fillId="0" borderId="0" xfId="0" applyFont="1" applyFill="1" applyAlignment="1">
      <alignment/>
    </xf>
    <xf numFmtId="10" fontId="0" fillId="0" borderId="0" xfId="53" applyNumberFormat="1" applyFont="1" applyAlignment="1">
      <alignment/>
    </xf>
    <xf numFmtId="0" fontId="60" fillId="33" borderId="64" xfId="0" applyFont="1" applyFill="1" applyBorder="1" applyAlignment="1">
      <alignment horizontal="center" vertical="center"/>
    </xf>
    <xf numFmtId="0" fontId="53" fillId="0" borderId="64" xfId="0" applyFont="1" applyBorder="1" applyAlignment="1">
      <alignment/>
    </xf>
    <xf numFmtId="0" fontId="53" fillId="0" borderId="64" xfId="0" applyFont="1" applyBorder="1" applyAlignment="1">
      <alignment horizontal="center" vertical="center"/>
    </xf>
    <xf numFmtId="0" fontId="58" fillId="0" borderId="54" xfId="0" applyFont="1" applyBorder="1" applyAlignment="1">
      <alignment horizontal="center" vertical="center"/>
    </xf>
    <xf numFmtId="0" fontId="60" fillId="0" borderId="0" xfId="0" applyFont="1" applyFill="1" applyBorder="1" applyAlignment="1">
      <alignment horizontal="center"/>
    </xf>
    <xf numFmtId="0" fontId="0" fillId="0" borderId="62" xfId="0" applyBorder="1" applyAlignment="1">
      <alignment wrapText="1"/>
    </xf>
    <xf numFmtId="0" fontId="59" fillId="0" borderId="0" xfId="0" applyFont="1" applyBorder="1" applyAlignment="1">
      <alignment wrapText="1"/>
    </xf>
    <xf numFmtId="0" fontId="59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61" xfId="0" applyBorder="1" applyAlignment="1">
      <alignment/>
    </xf>
    <xf numFmtId="0" fontId="0" fillId="0" borderId="61" xfId="0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vertical="top" wrapText="1"/>
    </xf>
    <xf numFmtId="0" fontId="59" fillId="0" borderId="55" xfId="0" applyFont="1" applyBorder="1" applyAlignment="1">
      <alignment horizontal="center" vertical="center"/>
    </xf>
    <xf numFmtId="0" fontId="54" fillId="0" borderId="63" xfId="0" applyFont="1" applyBorder="1" applyAlignment="1">
      <alignment horizontal="left" vertical="center"/>
    </xf>
    <xf numFmtId="0" fontId="62" fillId="0" borderId="0" xfId="0" applyFont="1" applyAlignment="1">
      <alignment wrapText="1"/>
    </xf>
    <xf numFmtId="0" fontId="62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62" fillId="0" borderId="65" xfId="0" applyFont="1" applyFill="1" applyBorder="1" applyAlignment="1">
      <alignment/>
    </xf>
    <xf numFmtId="0" fontId="59" fillId="0" borderId="56" xfId="0" applyFont="1" applyBorder="1" applyAlignment="1">
      <alignment horizontal="center" vertical="center"/>
    </xf>
    <xf numFmtId="0" fontId="53" fillId="0" borderId="56" xfId="0" applyFont="1" applyBorder="1" applyAlignment="1">
      <alignment/>
    </xf>
    <xf numFmtId="0" fontId="0" fillId="0" borderId="61" xfId="0" applyBorder="1" applyAlignment="1">
      <alignment wrapText="1"/>
    </xf>
    <xf numFmtId="0" fontId="0" fillId="0" borderId="61" xfId="0" applyBorder="1" applyAlignment="1">
      <alignment horizontal="center" vertical="center" wrapText="1"/>
    </xf>
    <xf numFmtId="0" fontId="0" fillId="0" borderId="61" xfId="0" applyBorder="1" applyAlignment="1">
      <alignment horizontal="center" wrapText="1"/>
    </xf>
    <xf numFmtId="0" fontId="60" fillId="33" borderId="53" xfId="0" applyFont="1" applyFill="1" applyBorder="1" applyAlignment="1">
      <alignment horizontal="center" vertical="center" wrapText="1"/>
    </xf>
    <xf numFmtId="0" fontId="60" fillId="33" borderId="54" xfId="0" applyFont="1" applyFill="1" applyBorder="1" applyAlignment="1">
      <alignment horizontal="center" vertical="center" wrapText="1"/>
    </xf>
    <xf numFmtId="0" fontId="58" fillId="0" borderId="6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62" xfId="0" applyBorder="1" applyAlignment="1">
      <alignment horizontal="center" vertical="center" wrapText="1"/>
    </xf>
    <xf numFmtId="0" fontId="0" fillId="0" borderId="62" xfId="0" applyBorder="1" applyAlignment="1">
      <alignment horizontal="center" wrapText="1"/>
    </xf>
    <xf numFmtId="10" fontId="0" fillId="0" borderId="0" xfId="53" applyNumberFormat="1" applyFont="1" applyAlignment="1">
      <alignment wrapText="1"/>
    </xf>
    <xf numFmtId="0" fontId="59" fillId="0" borderId="0" xfId="0" applyFont="1" applyAlignment="1">
      <alignment/>
    </xf>
    <xf numFmtId="10" fontId="60" fillId="0" borderId="64" xfId="53" applyNumberFormat="1" applyFont="1" applyBorder="1" applyAlignment="1">
      <alignment horizontal="center"/>
    </xf>
    <xf numFmtId="0" fontId="53" fillId="0" borderId="67" xfId="0" applyFont="1" applyBorder="1" applyAlignment="1">
      <alignment/>
    </xf>
    <xf numFmtId="0" fontId="53" fillId="0" borderId="67" xfId="0" applyFont="1" applyBorder="1" applyAlignment="1">
      <alignment horizontal="center" vertical="center"/>
    </xf>
    <xf numFmtId="10" fontId="60" fillId="0" borderId="67" xfId="53" applyNumberFormat="1" applyFont="1" applyBorder="1" applyAlignment="1">
      <alignment horizontal="center"/>
    </xf>
    <xf numFmtId="0" fontId="60" fillId="0" borderId="85" xfId="0" applyFont="1" applyBorder="1" applyAlignment="1">
      <alignment horizontal="center" vertical="center"/>
    </xf>
    <xf numFmtId="9" fontId="60" fillId="0" borderId="85" xfId="0" applyNumberFormat="1" applyFont="1" applyBorder="1" applyAlignment="1">
      <alignment horizontal="center"/>
    </xf>
    <xf numFmtId="0" fontId="60" fillId="0" borderId="85" xfId="0" applyFont="1" applyFill="1" applyBorder="1" applyAlignment="1">
      <alignment horizontal="center" vertical="center"/>
    </xf>
    <xf numFmtId="10" fontId="60" fillId="0" borderId="85" xfId="53" applyNumberFormat="1" applyFont="1" applyBorder="1" applyAlignment="1">
      <alignment horizontal="center" vertical="center"/>
    </xf>
    <xf numFmtId="9" fontId="60" fillId="0" borderId="85" xfId="0" applyNumberFormat="1" applyFont="1" applyBorder="1" applyAlignment="1">
      <alignment horizontal="center" vertical="center"/>
    </xf>
    <xf numFmtId="0" fontId="54" fillId="0" borderId="62" xfId="0" applyFont="1" applyBorder="1" applyAlignment="1">
      <alignment horizontal="center" vertical="center"/>
    </xf>
    <xf numFmtId="0" fontId="62" fillId="0" borderId="0" xfId="0" applyFont="1" applyAlignment="1">
      <alignment/>
    </xf>
    <xf numFmtId="0" fontId="63" fillId="0" borderId="64" xfId="0" applyFont="1" applyBorder="1" applyAlignment="1">
      <alignment horizontal="center" vertical="center"/>
    </xf>
    <xf numFmtId="0" fontId="62" fillId="0" borderId="64" xfId="0" applyFont="1" applyBorder="1" applyAlignment="1">
      <alignment/>
    </xf>
    <xf numFmtId="0" fontId="62" fillId="0" borderId="64" xfId="0" applyFont="1" applyBorder="1" applyAlignment="1">
      <alignment horizontal="center" vertical="center"/>
    </xf>
    <xf numFmtId="0" fontId="62" fillId="0" borderId="64" xfId="0" applyFont="1" applyFill="1" applyBorder="1" applyAlignment="1">
      <alignment/>
    </xf>
    <xf numFmtId="0" fontId="62" fillId="0" borderId="0" xfId="0" applyFont="1" applyBorder="1" applyAlignment="1">
      <alignment/>
    </xf>
    <xf numFmtId="0" fontId="62" fillId="0" borderId="61" xfId="0" applyFont="1" applyBorder="1" applyAlignment="1">
      <alignment/>
    </xf>
    <xf numFmtId="0" fontId="63" fillId="0" borderId="64" xfId="0" applyFont="1" applyBorder="1" applyAlignment="1">
      <alignment horizontal="center"/>
    </xf>
    <xf numFmtId="0" fontId="62" fillId="0" borderId="65" xfId="0" applyFont="1" applyBorder="1" applyAlignment="1">
      <alignment/>
    </xf>
    <xf numFmtId="0" fontId="62" fillId="0" borderId="62" xfId="0" applyFont="1" applyBorder="1" applyAlignment="1">
      <alignment/>
    </xf>
    <xf numFmtId="0" fontId="61" fillId="0" borderId="62" xfId="0" applyFont="1" applyBorder="1" applyAlignment="1">
      <alignment horizontal="center" vertical="top" wrapText="1"/>
    </xf>
    <xf numFmtId="0" fontId="61" fillId="0" borderId="0" xfId="0" applyFont="1" applyBorder="1" applyAlignment="1">
      <alignment horizontal="center" vertical="top"/>
    </xf>
    <xf numFmtId="0" fontId="61" fillId="0" borderId="0" xfId="0" applyFont="1" applyBorder="1" applyAlignment="1">
      <alignment horizontal="center" vertical="top" wrapText="1"/>
    </xf>
    <xf numFmtId="0" fontId="61" fillId="0" borderId="62" xfId="0" applyFont="1" applyBorder="1" applyAlignment="1">
      <alignment horizontal="center" vertical="center" wrapText="1"/>
    </xf>
    <xf numFmtId="0" fontId="59" fillId="33" borderId="64" xfId="0" applyFont="1" applyFill="1" applyBorder="1" applyAlignment="1">
      <alignment horizontal="center" vertical="center" wrapText="1"/>
    </xf>
    <xf numFmtId="0" fontId="59" fillId="33" borderId="86" xfId="0" applyFont="1" applyFill="1" applyBorder="1" applyAlignment="1">
      <alignment horizontal="center" vertical="center" wrapText="1"/>
    </xf>
    <xf numFmtId="0" fontId="59" fillId="33" borderId="71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62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56" fillId="33" borderId="87" xfId="0" applyFont="1" applyFill="1" applyBorder="1" applyAlignment="1">
      <alignment horizontal="center" vertical="center" wrapText="1"/>
    </xf>
    <xf numFmtId="0" fontId="56" fillId="33" borderId="88" xfId="0" applyFont="1" applyFill="1" applyBorder="1" applyAlignment="1">
      <alignment horizontal="center" vertical="center" wrapText="1"/>
    </xf>
    <xf numFmtId="0" fontId="58" fillId="0" borderId="89" xfId="0" applyFont="1" applyBorder="1" applyAlignment="1">
      <alignment horizontal="center" vertical="center"/>
    </xf>
    <xf numFmtId="0" fontId="58" fillId="0" borderId="90" xfId="0" applyFont="1" applyBorder="1" applyAlignment="1">
      <alignment horizontal="center" vertical="center"/>
    </xf>
    <xf numFmtId="0" fontId="58" fillId="0" borderId="52" xfId="0" applyFont="1" applyBorder="1" applyAlignment="1">
      <alignment horizontal="center" vertical="center"/>
    </xf>
    <xf numFmtId="0" fontId="58" fillId="0" borderId="54" xfId="0" applyFont="1" applyBorder="1" applyAlignment="1">
      <alignment horizontal="center" vertical="center"/>
    </xf>
    <xf numFmtId="0" fontId="56" fillId="0" borderId="91" xfId="0" applyFont="1" applyBorder="1" applyAlignment="1">
      <alignment horizontal="center" vertical="center"/>
    </xf>
    <xf numFmtId="0" fontId="56" fillId="0" borderId="92" xfId="0" applyFont="1" applyBorder="1" applyAlignment="1">
      <alignment horizontal="center" vertical="center"/>
    </xf>
    <xf numFmtId="0" fontId="56" fillId="0" borderId="93" xfId="0" applyFont="1" applyBorder="1" applyAlignment="1">
      <alignment horizontal="center" vertical="center"/>
    </xf>
    <xf numFmtId="0" fontId="56" fillId="0" borderId="94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59" fillId="0" borderId="43" xfId="0" applyFont="1" applyBorder="1" applyAlignment="1">
      <alignment horizontal="left" vertical="center" wrapText="1"/>
    </xf>
    <xf numFmtId="0" fontId="59" fillId="0" borderId="43" xfId="0" applyFont="1" applyBorder="1" applyAlignment="1">
      <alignment horizontal="center" vertical="center"/>
    </xf>
    <xf numFmtId="0" fontId="56" fillId="33" borderId="95" xfId="0" applyFont="1" applyFill="1" applyBorder="1" applyAlignment="1">
      <alignment horizontal="center" vertical="center" wrapText="1"/>
    </xf>
    <xf numFmtId="0" fontId="56" fillId="33" borderId="96" xfId="0" applyFont="1" applyFill="1" applyBorder="1" applyAlignment="1">
      <alignment horizontal="center" vertical="center" wrapText="1"/>
    </xf>
    <xf numFmtId="0" fontId="56" fillId="33" borderId="97" xfId="0" applyFont="1" applyFill="1" applyBorder="1" applyAlignment="1">
      <alignment horizontal="center" vertical="center"/>
    </xf>
    <xf numFmtId="0" fontId="56" fillId="33" borderId="98" xfId="0" applyFont="1" applyFill="1" applyBorder="1" applyAlignment="1">
      <alignment horizontal="center" vertical="center"/>
    </xf>
    <xf numFmtId="0" fontId="56" fillId="33" borderId="99" xfId="0" applyFont="1" applyFill="1" applyBorder="1" applyAlignment="1">
      <alignment horizontal="center" vertical="center"/>
    </xf>
    <xf numFmtId="0" fontId="56" fillId="33" borderId="100" xfId="0" applyFont="1" applyFill="1" applyBorder="1" applyAlignment="1">
      <alignment horizontal="center" vertical="center"/>
    </xf>
    <xf numFmtId="0" fontId="61" fillId="0" borderId="62" xfId="0" applyFont="1" applyBorder="1" applyAlignment="1">
      <alignment horizontal="center"/>
    </xf>
    <xf numFmtId="0" fontId="56" fillId="33" borderId="87" xfId="0" applyFont="1" applyFill="1" applyBorder="1" applyAlignment="1">
      <alignment horizontal="center" vertical="center"/>
    </xf>
    <xf numFmtId="0" fontId="56" fillId="33" borderId="58" xfId="0" applyFont="1" applyFill="1" applyBorder="1" applyAlignment="1">
      <alignment horizontal="center" vertical="center"/>
    </xf>
    <xf numFmtId="0" fontId="56" fillId="33" borderId="59" xfId="0" applyFont="1" applyFill="1" applyBorder="1" applyAlignment="1">
      <alignment horizontal="center" vertical="center" wrapText="1"/>
    </xf>
    <xf numFmtId="0" fontId="56" fillId="33" borderId="60" xfId="0" applyFont="1" applyFill="1" applyBorder="1" applyAlignment="1">
      <alignment horizontal="center" vertical="center" wrapText="1"/>
    </xf>
    <xf numFmtId="0" fontId="56" fillId="33" borderId="59" xfId="0" applyFont="1" applyFill="1" applyBorder="1" applyAlignment="1">
      <alignment horizontal="center" vertical="center"/>
    </xf>
    <xf numFmtId="0" fontId="56" fillId="33" borderId="25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60" fillId="0" borderId="62" xfId="0" applyFont="1" applyBorder="1" applyAlignment="1">
      <alignment horizontal="center"/>
    </xf>
    <xf numFmtId="0" fontId="56" fillId="33" borderId="60" xfId="0" applyFont="1" applyFill="1" applyBorder="1" applyAlignment="1">
      <alignment horizontal="center" vertical="center"/>
    </xf>
    <xf numFmtId="0" fontId="56" fillId="33" borderId="20" xfId="0" applyFont="1" applyFill="1" applyBorder="1" applyAlignment="1">
      <alignment horizontal="center" vertical="center"/>
    </xf>
    <xf numFmtId="0" fontId="56" fillId="33" borderId="47" xfId="0" applyFont="1" applyFill="1" applyBorder="1" applyAlignment="1">
      <alignment horizontal="center" vertical="center"/>
    </xf>
    <xf numFmtId="0" fontId="56" fillId="33" borderId="20" xfId="0" applyFont="1" applyFill="1" applyBorder="1" applyAlignment="1">
      <alignment horizontal="center" vertical="center" wrapText="1"/>
    </xf>
    <xf numFmtId="0" fontId="56" fillId="33" borderId="47" xfId="0" applyFont="1" applyFill="1" applyBorder="1" applyAlignment="1">
      <alignment horizontal="center" vertical="center" wrapText="1"/>
    </xf>
    <xf numFmtId="0" fontId="56" fillId="33" borderId="88" xfId="0" applyFont="1" applyFill="1" applyBorder="1" applyAlignment="1">
      <alignment horizontal="center" vertical="center"/>
    </xf>
    <xf numFmtId="0" fontId="56" fillId="33" borderId="101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 wrapText="1"/>
    </xf>
    <xf numFmtId="0" fontId="58" fillId="33" borderId="87" xfId="0" applyFont="1" applyFill="1" applyBorder="1" applyAlignment="1">
      <alignment horizontal="center" vertical="center"/>
    </xf>
    <xf numFmtId="0" fontId="58" fillId="33" borderId="58" xfId="0" applyFont="1" applyFill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4" fillId="0" borderId="6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Financiador de Proyectos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35"/>
          <c:y val="0.13625"/>
          <c:w val="0.93325"/>
          <c:h val="0.665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25400">
              <a:solidFill>
                <a:srgbClr val="FFFFFF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'Proy. Inv'!$L$6:$L$10</c:f>
              <c:strCache/>
            </c:strRef>
          </c:cat>
          <c:val>
            <c:numRef>
              <c:f>'Proy. Inv'!$N$6:$N$10</c:f>
              <c:numCache/>
            </c:numRef>
          </c:val>
        </c:ser>
      </c:pie3DChart>
      <c:spPr>
        <a:solidFill>
          <a:srgbClr val="F8CBA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8"/>
          <c:y val="0.77925"/>
          <c:w val="0.96"/>
          <c:h val="0.203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4B183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025"/>
          <c:y val="0.1045"/>
          <c:w val="0.8375"/>
          <c:h val="0.786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25400">
              <a:solidFill>
                <a:srgbClr val="FFFFFF"/>
              </a:solidFill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'Medico 18'!$A$7:$A$10</c:f>
              <c:strCache/>
            </c:strRef>
          </c:cat>
          <c:val>
            <c:numRef>
              <c:f>'Medico 18'!$G$7:$G$10</c:f>
              <c:numCache/>
            </c:numRef>
          </c:val>
        </c:ser>
      </c:pie3DChart>
      <c:spPr>
        <a:solidFill>
          <a:srgbClr val="F8CBAD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4B183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Proyectos por Facultades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</c:title>
    <c:view3D>
      <c:rotX val="30"/>
      <c:hPercent val="100"/>
      <c:rotY val="19"/>
      <c:depthPercent val="100"/>
      <c:rAngAx val="1"/>
    </c:view3D>
    <c:plotArea>
      <c:layout>
        <c:manualLayout>
          <c:xMode val="edge"/>
          <c:yMode val="edge"/>
          <c:x val="0.00625"/>
          <c:y val="0.1235"/>
          <c:w val="0.988"/>
          <c:h val="0.610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25400">
              <a:solidFill>
                <a:srgbClr val="FFFFFF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'Proy. Inv'!$P$6:$P$13</c:f>
              <c:strCache/>
            </c:strRef>
          </c:cat>
          <c:val>
            <c:numRef>
              <c:f>'Proy. Inv'!$R$6:$R$13</c:f>
              <c:numCache/>
            </c:numRef>
          </c:val>
        </c:ser>
        <c:firstSliceAng val="19"/>
      </c:pie3DChart>
      <c:spPr>
        <a:solidFill>
          <a:srgbClr val="F8CBA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24"/>
          <c:y val="0.7595"/>
          <c:w val="0.94"/>
          <c:h val="0.22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4B183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Docentes Investigador por Facultad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0375"/>
          <c:y val="0.10275"/>
          <c:w val="0.99875"/>
          <c:h val="0.61425"/>
        </c:manualLayout>
      </c:layout>
      <c:pie3DChart>
        <c:varyColors val="1"/>
        <c:ser>
          <c:idx val="0"/>
          <c:order val="0"/>
          <c:tx>
            <c:strRef>
              <c:f>'Proy. Inv'!$P$16:$P$22</c:f>
              <c:strCache>
                <c:ptCount val="1"/>
                <c:pt idx="0">
                  <c:v>Agronomía Ciencias Ciencias Forestales Economía y Planificación Ingeniería Agricola Pesquería Zootecnia</c:v>
                </c:pt>
              </c:strCache>
            </c:strRef>
          </c:tx>
          <c:spPr>
            <a:solidFill>
              <a:srgbClr val="5B9BD5"/>
            </a:solidFill>
            <a:ln w="25400">
              <a:solidFill>
                <a:srgbClr val="FFFFFF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'Proy. Inv'!$B$23:$J$23</c:f>
              <c:strCache/>
            </c:strRef>
          </c:cat>
          <c:val>
            <c:numRef>
              <c:f>'Proy. Inv'!$R$16:$R$22</c:f>
              <c:numCache/>
            </c:numRef>
          </c:val>
        </c:ser>
      </c:pie3DChart>
      <c:spPr>
        <a:solidFill>
          <a:srgbClr val="F8CBA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2"/>
          <c:y val="0.74825"/>
          <c:w val="0.988"/>
          <c:h val="0.231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4B183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Estados de los Proyecetos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475"/>
          <c:y val="0.147"/>
          <c:w val="0.951"/>
          <c:h val="0.679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25400">
              <a:solidFill>
                <a:srgbClr val="FFFFFF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'Proy. Inv'!$L$16:$L$19</c:f>
              <c:strCache/>
            </c:strRef>
          </c:cat>
          <c:val>
            <c:numRef>
              <c:f>'Proy. Inv'!$N$16:$N$19</c:f>
              <c:numCache/>
            </c:numRef>
          </c:val>
        </c:ser>
      </c:pie3DChart>
      <c:spPr>
        <a:solidFill>
          <a:srgbClr val="F8CBA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775"/>
          <c:y val="0.90325"/>
          <c:w val="0.66025"/>
          <c:h val="0.07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4B183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Docentes Investigadores</a:t>
            </a:r>
          </a:p>
        </c:rich>
      </c:tx>
      <c:layout>
        <c:manualLayout>
          <c:xMode val="factor"/>
          <c:yMode val="factor"/>
          <c:x val="-0.00225"/>
          <c:y val="-0.008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275"/>
          <c:y val="0.167"/>
          <c:w val="0.9495"/>
          <c:h val="0.603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8"/>
            <c:spPr>
              <a:solidFill>
                <a:srgbClr val="5B9BD5"/>
              </a:solidFill>
              <a:ln w="25400">
                <a:solidFill>
                  <a:srgbClr val="33CCCC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66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'Doc Inv.'!$J$4:$K$4</c:f>
              <c:strCache/>
            </c:strRef>
          </c:cat>
          <c:val>
            <c:numRef>
              <c:f>'Doc Inv.'!$J$5:$K$5</c:f>
              <c:numCache/>
            </c:numRef>
          </c:val>
        </c:ser>
      </c:pie3DChart>
      <c:spPr>
        <a:solidFill>
          <a:srgbClr val="F8CBA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275"/>
          <c:y val="0.8805"/>
          <c:w val="0.11025"/>
          <c:h val="0.093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4B183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Facultades %</a:t>
            </a:r>
          </a:p>
        </c:rich>
      </c:tx>
      <c:layout>
        <c:manualLayout>
          <c:xMode val="factor"/>
          <c:yMode val="factor"/>
          <c:x val="-0.00425"/>
          <c:y val="-0.008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0875"/>
          <c:y val="0.158"/>
          <c:w val="0.9825"/>
          <c:h val="0.554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25400">
              <a:solidFill>
                <a:srgbClr val="FFFFFF"/>
              </a:solidFill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'Doc Inv.'!$J$7:$J$14</c:f>
              <c:strCache/>
            </c:strRef>
          </c:cat>
          <c:val>
            <c:numRef>
              <c:f>'Doc Inv.'!$K$7:$K$14</c:f>
              <c:numCache/>
            </c:numRef>
          </c:val>
        </c:ser>
      </c:pie3DChart>
      <c:spPr>
        <a:solidFill>
          <a:srgbClr val="F8CBA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81425"/>
          <c:w val="0.9935"/>
          <c:h val="0.162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4B183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07625"/>
          <c:y val="0.11125"/>
          <c:w val="0.85125"/>
          <c:h val="0.816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25400">
              <a:solidFill>
                <a:srgbClr val="FFFFFF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7"/>
            <c:spPr>
              <a:solidFill>
                <a:srgbClr val="5B9BD5"/>
              </a:solidFill>
              <a:ln w="25400">
                <a:solidFill>
                  <a:srgbClr val="33CCCC"/>
                </a:solidFill>
              </a:ln>
            </c:spPr>
          </c:dPt>
          <c:dPt>
            <c:idx val="1"/>
            <c:explosion val="7"/>
            <c:spPr>
              <a:solidFill>
                <a:srgbClr val="ED7D31"/>
              </a:solidFill>
              <a:ln w="25400">
                <a:solidFill>
                  <a:srgbClr val="FF6600"/>
                </a:solidFill>
              </a:ln>
            </c:spPr>
          </c:dPt>
          <c:dPt>
            <c:idx val="2"/>
            <c:explosion val="7"/>
            <c:spPr>
              <a:solidFill>
                <a:srgbClr val="A5A5A5"/>
              </a:solidFill>
              <a:ln w="25400">
                <a:solidFill>
                  <a:srgbClr val="969696"/>
                </a:solidFill>
              </a:ln>
            </c:spPr>
          </c:dPt>
          <c:dPt>
            <c:idx val="3"/>
            <c:explosion val="7"/>
            <c:spPr>
              <a:solidFill>
                <a:srgbClr val="FFC000"/>
              </a:solidFill>
              <a:ln w="25400">
                <a:solidFill>
                  <a:srgbClr val="FFCC00"/>
                </a:solidFill>
              </a:ln>
            </c:spPr>
          </c:dPt>
          <c:dPt>
            <c:idx val="4"/>
            <c:explosion val="7"/>
            <c:spPr>
              <a:solidFill>
                <a:srgbClr val="4472C4"/>
              </a:solidFill>
              <a:ln w="25400">
                <a:solidFill>
                  <a:srgbClr val="666699"/>
                </a:solidFill>
              </a:ln>
            </c:spPr>
          </c:dPt>
          <c:dPt>
            <c:idx val="5"/>
            <c:explosion val="7"/>
            <c:spPr>
              <a:solidFill>
                <a:srgbClr val="70AD47"/>
              </a:solidFill>
              <a:ln w="25400">
                <a:solidFill>
                  <a:srgbClr val="339966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'Becas 18'!$Q$7:$Q$12</c:f>
              <c:strCache/>
            </c:strRef>
          </c:cat>
          <c:val>
            <c:numRef>
              <c:f>'Becas 18'!$R$7:$R$12</c:f>
              <c:numCache/>
            </c:numRef>
          </c:val>
        </c:ser>
        <c:firstSliceAng val="20"/>
      </c:pie3DChart>
      <c:spPr>
        <a:solidFill>
          <a:srgbClr val="F8CBAD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4B183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Raciones 2018 - I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5"/>
          <c:y val="0.216"/>
          <c:w val="0.8305"/>
          <c:h val="0.688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25400">
              <a:solidFill>
                <a:srgbClr val="FFFFFF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33CCCC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969696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'Comedor 18'!$A$5:$A$7</c:f>
              <c:strCache/>
            </c:strRef>
          </c:cat>
          <c:val>
            <c:numRef>
              <c:f>'Comedor 18'!$G$5:$G$7</c:f>
              <c:numCache/>
            </c:numRef>
          </c:val>
        </c:ser>
      </c:pie3DChart>
      <c:spPr>
        <a:solidFill>
          <a:srgbClr val="F8CBAD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4B183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Raciones 2018 - II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5"/>
          <c:y val="0.216"/>
          <c:w val="0.8305"/>
          <c:h val="0.688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25400">
              <a:solidFill>
                <a:srgbClr val="FFFFFF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33CCCC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969696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'Comedor 18'!$A$13:$A$15</c:f>
              <c:strCache/>
            </c:strRef>
          </c:cat>
          <c:val>
            <c:numRef>
              <c:f>'Comedor 18'!$G$13:$G$15</c:f>
              <c:numCache/>
            </c:numRef>
          </c:val>
        </c:ser>
      </c:pie3DChart>
      <c:spPr>
        <a:solidFill>
          <a:srgbClr val="F8CBAD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4B183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29</xdr:row>
      <xdr:rowOff>9525</xdr:rowOff>
    </xdr:from>
    <xdr:to>
      <xdr:col>3</xdr:col>
      <xdr:colOff>190500</xdr:colOff>
      <xdr:row>44</xdr:row>
      <xdr:rowOff>0</xdr:rowOff>
    </xdr:to>
    <xdr:graphicFrame>
      <xdr:nvGraphicFramePr>
        <xdr:cNvPr id="1" name="Gráfico 1"/>
        <xdr:cNvGraphicFramePr/>
      </xdr:nvGraphicFramePr>
      <xdr:xfrm>
        <a:off x="114300" y="7439025"/>
        <a:ext cx="46005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723900</xdr:colOff>
      <xdr:row>29</xdr:row>
      <xdr:rowOff>0</xdr:rowOff>
    </xdr:from>
    <xdr:to>
      <xdr:col>9</xdr:col>
      <xdr:colOff>695325</xdr:colOff>
      <xdr:row>44</xdr:row>
      <xdr:rowOff>0</xdr:rowOff>
    </xdr:to>
    <xdr:graphicFrame>
      <xdr:nvGraphicFramePr>
        <xdr:cNvPr id="2" name="Gráfico 2"/>
        <xdr:cNvGraphicFramePr/>
      </xdr:nvGraphicFramePr>
      <xdr:xfrm>
        <a:off x="5248275" y="7429500"/>
        <a:ext cx="48291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685800</xdr:colOff>
      <xdr:row>46</xdr:row>
      <xdr:rowOff>190500</xdr:rowOff>
    </xdr:from>
    <xdr:to>
      <xdr:col>9</xdr:col>
      <xdr:colOff>647700</xdr:colOff>
      <xdr:row>61</xdr:row>
      <xdr:rowOff>180975</xdr:rowOff>
    </xdr:to>
    <xdr:graphicFrame>
      <xdr:nvGraphicFramePr>
        <xdr:cNvPr id="3" name="Gráfico 11"/>
        <xdr:cNvGraphicFramePr/>
      </xdr:nvGraphicFramePr>
      <xdr:xfrm>
        <a:off x="5210175" y="10858500"/>
        <a:ext cx="4819650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47</xdr:row>
      <xdr:rowOff>0</xdr:rowOff>
    </xdr:from>
    <xdr:to>
      <xdr:col>3</xdr:col>
      <xdr:colOff>161925</xdr:colOff>
      <xdr:row>61</xdr:row>
      <xdr:rowOff>76200</xdr:rowOff>
    </xdr:to>
    <xdr:graphicFrame>
      <xdr:nvGraphicFramePr>
        <xdr:cNvPr id="4" name="Gráfico 3"/>
        <xdr:cNvGraphicFramePr/>
      </xdr:nvGraphicFramePr>
      <xdr:xfrm>
        <a:off x="123825" y="10858500"/>
        <a:ext cx="45624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15</xdr:row>
      <xdr:rowOff>180975</xdr:rowOff>
    </xdr:from>
    <xdr:to>
      <xdr:col>5</xdr:col>
      <xdr:colOff>419100</xdr:colOff>
      <xdr:row>27</xdr:row>
      <xdr:rowOff>123825</xdr:rowOff>
    </xdr:to>
    <xdr:graphicFrame>
      <xdr:nvGraphicFramePr>
        <xdr:cNvPr id="1" name="Gráfico 2"/>
        <xdr:cNvGraphicFramePr/>
      </xdr:nvGraphicFramePr>
      <xdr:xfrm>
        <a:off x="685800" y="3562350"/>
        <a:ext cx="449580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552450</xdr:colOff>
      <xdr:row>29</xdr:row>
      <xdr:rowOff>28575</xdr:rowOff>
    </xdr:from>
    <xdr:to>
      <xdr:col>5</xdr:col>
      <xdr:colOff>428625</xdr:colOff>
      <xdr:row>42</xdr:row>
      <xdr:rowOff>38100</xdr:rowOff>
    </xdr:to>
    <xdr:graphicFrame>
      <xdr:nvGraphicFramePr>
        <xdr:cNvPr id="2" name="Gráfico 3"/>
        <xdr:cNvGraphicFramePr/>
      </xdr:nvGraphicFramePr>
      <xdr:xfrm>
        <a:off x="685800" y="6076950"/>
        <a:ext cx="4505325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25</xdr:row>
      <xdr:rowOff>19050</xdr:rowOff>
    </xdr:from>
    <xdr:to>
      <xdr:col>11</xdr:col>
      <xdr:colOff>428625</xdr:colOff>
      <xdr:row>42</xdr:row>
      <xdr:rowOff>161925</xdr:rowOff>
    </xdr:to>
    <xdr:graphicFrame>
      <xdr:nvGraphicFramePr>
        <xdr:cNvPr id="1" name="Gráfico 1"/>
        <xdr:cNvGraphicFramePr/>
      </xdr:nvGraphicFramePr>
      <xdr:xfrm>
        <a:off x="723900" y="7134225"/>
        <a:ext cx="71532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16</xdr:row>
      <xdr:rowOff>57150</xdr:rowOff>
    </xdr:from>
    <xdr:to>
      <xdr:col>6</xdr:col>
      <xdr:colOff>219075</xdr:colOff>
      <xdr:row>30</xdr:row>
      <xdr:rowOff>133350</xdr:rowOff>
    </xdr:to>
    <xdr:graphicFrame>
      <xdr:nvGraphicFramePr>
        <xdr:cNvPr id="1" name="Gráfico 1"/>
        <xdr:cNvGraphicFramePr/>
      </xdr:nvGraphicFramePr>
      <xdr:xfrm>
        <a:off x="542925" y="3819525"/>
        <a:ext cx="46863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552450</xdr:colOff>
      <xdr:row>31</xdr:row>
      <xdr:rowOff>104775</xdr:rowOff>
    </xdr:from>
    <xdr:to>
      <xdr:col>6</xdr:col>
      <xdr:colOff>228600</xdr:colOff>
      <xdr:row>45</xdr:row>
      <xdr:rowOff>180975</xdr:rowOff>
    </xdr:to>
    <xdr:graphicFrame>
      <xdr:nvGraphicFramePr>
        <xdr:cNvPr id="2" name="Gráfico 2"/>
        <xdr:cNvGraphicFramePr/>
      </xdr:nvGraphicFramePr>
      <xdr:xfrm>
        <a:off x="552450" y="6724650"/>
        <a:ext cx="46863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1647825</xdr:colOff>
      <xdr:row>14</xdr:row>
      <xdr:rowOff>171450</xdr:rowOff>
    </xdr:from>
    <xdr:to>
      <xdr:col>5</xdr:col>
      <xdr:colOff>571500</xdr:colOff>
      <xdr:row>27</xdr:row>
      <xdr:rowOff>104775</xdr:rowOff>
    </xdr:to>
    <xdr:graphicFrame>
      <xdr:nvGraphicFramePr>
        <xdr:cNvPr id="1" name="Gráfico 1"/>
        <xdr:cNvGraphicFramePr/>
      </xdr:nvGraphicFramePr>
      <xdr:xfrm>
        <a:off x="1647825" y="3505200"/>
        <a:ext cx="556260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view="pageBreakPreview" zoomScaleSheetLayoutView="100" zoomScalePageLayoutView="0" workbookViewId="0" topLeftCell="A10">
      <selection activeCell="C20" sqref="C20"/>
    </sheetView>
  </sheetViews>
  <sheetFormatPr defaultColWidth="10.7109375" defaultRowHeight="15"/>
  <cols>
    <col min="1" max="1" width="63.140625" style="1" customWidth="1"/>
    <col min="2" max="2" width="37.00390625" style="8" customWidth="1"/>
    <col min="3" max="3" width="14.421875" style="1" customWidth="1"/>
    <col min="4" max="4" width="16.140625" style="1" customWidth="1"/>
    <col min="5" max="16384" width="10.7109375" style="1" customWidth="1"/>
  </cols>
  <sheetData>
    <row r="1" spans="1:4" ht="16.5" thickTop="1">
      <c r="A1" s="293"/>
      <c r="B1" s="293"/>
      <c r="C1" s="293"/>
      <c r="D1" s="293"/>
    </row>
    <row r="2" spans="1:4" ht="15.75">
      <c r="A2" s="295" t="s">
        <v>9</v>
      </c>
      <c r="B2" s="295"/>
      <c r="C2" s="295"/>
      <c r="D2" s="295"/>
    </row>
    <row r="3" spans="1:4" ht="16.5" thickBot="1">
      <c r="A3" s="294" t="s">
        <v>206</v>
      </c>
      <c r="B3" s="294"/>
      <c r="C3" s="294"/>
      <c r="D3" s="294"/>
    </row>
    <row r="4" spans="1:4" s="5" customFormat="1" ht="20.25" customHeight="1" thickBot="1">
      <c r="A4" s="23" t="s">
        <v>0</v>
      </c>
      <c r="B4" s="24" t="s">
        <v>1</v>
      </c>
      <c r="C4" s="24" t="s">
        <v>2</v>
      </c>
      <c r="D4" s="25" t="s">
        <v>3</v>
      </c>
    </row>
    <row r="5" spans="1:4" s="5" customFormat="1" ht="29.25" customHeight="1" thickTop="1">
      <c r="A5" s="26" t="s">
        <v>232</v>
      </c>
      <c r="B5" s="27" t="s">
        <v>233</v>
      </c>
      <c r="C5" s="28" t="s">
        <v>4</v>
      </c>
      <c r="D5" s="29" t="s">
        <v>5</v>
      </c>
    </row>
    <row r="6" spans="1:4" s="5" customFormat="1" ht="29.25" customHeight="1">
      <c r="A6" s="19" t="s">
        <v>234</v>
      </c>
      <c r="B6" s="20" t="s">
        <v>8</v>
      </c>
      <c r="C6" s="20" t="s">
        <v>261</v>
      </c>
      <c r="D6" s="21" t="s">
        <v>262</v>
      </c>
    </row>
    <row r="7" spans="1:4" s="5" customFormat="1" ht="29.25" customHeight="1">
      <c r="A7" s="142" t="s">
        <v>235</v>
      </c>
      <c r="B7" s="10" t="s">
        <v>263</v>
      </c>
      <c r="C7" s="10" t="s">
        <v>264</v>
      </c>
      <c r="D7" s="11" t="s">
        <v>265</v>
      </c>
    </row>
    <row r="8" spans="1:4" s="5" customFormat="1" ht="29.25" customHeight="1">
      <c r="A8" s="9" t="s">
        <v>236</v>
      </c>
      <c r="B8" s="10" t="s">
        <v>263</v>
      </c>
      <c r="C8" s="10" t="s">
        <v>266</v>
      </c>
      <c r="D8" s="11" t="s">
        <v>267</v>
      </c>
    </row>
    <row r="9" spans="1:4" s="5" customFormat="1" ht="29.25" customHeight="1">
      <c r="A9" s="9" t="s">
        <v>237</v>
      </c>
      <c r="B9" s="10" t="s">
        <v>263</v>
      </c>
      <c r="C9" s="10" t="s">
        <v>264</v>
      </c>
      <c r="D9" s="11" t="s">
        <v>265</v>
      </c>
    </row>
    <row r="10" spans="1:4" s="5" customFormat="1" ht="29.25" customHeight="1">
      <c r="A10" s="9" t="s">
        <v>238</v>
      </c>
      <c r="B10" s="10" t="s">
        <v>263</v>
      </c>
      <c r="C10" s="10" t="s">
        <v>264</v>
      </c>
      <c r="D10" s="11" t="s">
        <v>265</v>
      </c>
    </row>
    <row r="11" spans="1:4" s="5" customFormat="1" ht="29.25" customHeight="1">
      <c r="A11" s="9" t="s">
        <v>239</v>
      </c>
      <c r="B11" s="10" t="s">
        <v>268</v>
      </c>
      <c r="C11" s="10" t="s">
        <v>269</v>
      </c>
      <c r="D11" s="11" t="s">
        <v>270</v>
      </c>
    </row>
    <row r="12" spans="1:4" s="5" customFormat="1" ht="29.25" customHeight="1">
      <c r="A12" s="9" t="s">
        <v>240</v>
      </c>
      <c r="B12" s="10" t="s">
        <v>271</v>
      </c>
      <c r="C12" s="10" t="s">
        <v>272</v>
      </c>
      <c r="D12" s="11" t="s">
        <v>273</v>
      </c>
    </row>
    <row r="13" spans="1:4" s="5" customFormat="1" ht="29.25" customHeight="1">
      <c r="A13" s="9" t="s">
        <v>241</v>
      </c>
      <c r="B13" s="10" t="s">
        <v>274</v>
      </c>
      <c r="C13" s="10" t="s">
        <v>275</v>
      </c>
      <c r="D13" s="11" t="s">
        <v>276</v>
      </c>
    </row>
    <row r="14" spans="1:4" s="5" customFormat="1" ht="29.25" customHeight="1">
      <c r="A14" s="9" t="s">
        <v>242</v>
      </c>
      <c r="B14" s="10" t="s">
        <v>277</v>
      </c>
      <c r="C14" s="10" t="s">
        <v>278</v>
      </c>
      <c r="D14" s="11" t="s">
        <v>279</v>
      </c>
    </row>
    <row r="15" spans="1:4" s="5" customFormat="1" ht="29.25" customHeight="1">
      <c r="A15" s="9" t="s">
        <v>243</v>
      </c>
      <c r="B15" s="10" t="s">
        <v>280</v>
      </c>
      <c r="C15" s="10" t="s">
        <v>281</v>
      </c>
      <c r="D15" s="11" t="s">
        <v>282</v>
      </c>
    </row>
    <row r="16" spans="1:4" s="5" customFormat="1" ht="29.25" customHeight="1">
      <c r="A16" s="9" t="s">
        <v>244</v>
      </c>
      <c r="B16" s="10" t="s">
        <v>283</v>
      </c>
      <c r="C16" s="10" t="s">
        <v>284</v>
      </c>
      <c r="D16" s="11" t="s">
        <v>285</v>
      </c>
    </row>
    <row r="17" spans="1:4" s="5" customFormat="1" ht="29.25" customHeight="1">
      <c r="A17" s="9" t="s">
        <v>245</v>
      </c>
      <c r="B17" s="10" t="s">
        <v>286</v>
      </c>
      <c r="C17" s="10" t="s">
        <v>287</v>
      </c>
      <c r="D17" s="11" t="s">
        <v>288</v>
      </c>
    </row>
    <row r="18" spans="1:4" s="5" customFormat="1" ht="29.25" customHeight="1">
      <c r="A18" s="9" t="s">
        <v>246</v>
      </c>
      <c r="B18" s="10" t="s">
        <v>289</v>
      </c>
      <c r="C18" s="10" t="s">
        <v>290</v>
      </c>
      <c r="D18" s="11" t="s">
        <v>291</v>
      </c>
    </row>
    <row r="19" spans="1:4" s="5" customFormat="1" ht="29.25" customHeight="1">
      <c r="A19" s="9" t="s">
        <v>247</v>
      </c>
      <c r="B19" s="10" t="s">
        <v>280</v>
      </c>
      <c r="C19" s="12" t="s">
        <v>292</v>
      </c>
      <c r="D19" s="13" t="s">
        <v>293</v>
      </c>
    </row>
    <row r="20" spans="1:4" s="5" customFormat="1" ht="29.25" customHeight="1">
      <c r="A20" s="9" t="s">
        <v>248</v>
      </c>
      <c r="B20" s="14" t="s">
        <v>280</v>
      </c>
      <c r="C20" s="12" t="s">
        <v>294</v>
      </c>
      <c r="D20" s="13" t="s">
        <v>295</v>
      </c>
    </row>
    <row r="21" spans="1:4" s="5" customFormat="1" ht="29.25" customHeight="1">
      <c r="A21" s="9" t="s">
        <v>249</v>
      </c>
      <c r="B21" s="10" t="s">
        <v>296</v>
      </c>
      <c r="C21" s="10" t="s">
        <v>297</v>
      </c>
      <c r="D21" s="13" t="s">
        <v>298</v>
      </c>
    </row>
    <row r="22" spans="1:4" s="5" customFormat="1" ht="29.25" customHeight="1">
      <c r="A22" s="9" t="s">
        <v>250</v>
      </c>
      <c r="B22" s="14" t="s">
        <v>299</v>
      </c>
      <c r="C22" s="12" t="s">
        <v>300</v>
      </c>
      <c r="D22" s="13" t="s">
        <v>301</v>
      </c>
    </row>
    <row r="23" spans="1:4" s="5" customFormat="1" ht="29.25" customHeight="1">
      <c r="A23" s="9" t="s">
        <v>251</v>
      </c>
      <c r="B23" s="14" t="s">
        <v>302</v>
      </c>
      <c r="C23" s="12" t="s">
        <v>303</v>
      </c>
      <c r="D23" s="15" t="s">
        <v>304</v>
      </c>
    </row>
    <row r="24" spans="1:4" s="5" customFormat="1" ht="29.25" customHeight="1">
      <c r="A24" s="9" t="s">
        <v>252</v>
      </c>
      <c r="B24" s="10" t="s">
        <v>305</v>
      </c>
      <c r="C24" s="12" t="s">
        <v>306</v>
      </c>
      <c r="D24" s="13" t="s">
        <v>307</v>
      </c>
    </row>
    <row r="25" spans="1:4" s="5" customFormat="1" ht="29.25" customHeight="1">
      <c r="A25" s="9" t="s">
        <v>253</v>
      </c>
      <c r="B25" s="10" t="s">
        <v>280</v>
      </c>
      <c r="C25" s="12" t="s">
        <v>308</v>
      </c>
      <c r="D25" s="13" t="s">
        <v>309</v>
      </c>
    </row>
    <row r="26" spans="1:4" s="5" customFormat="1" ht="29.25" customHeight="1">
      <c r="A26" s="9" t="s">
        <v>254</v>
      </c>
      <c r="B26" s="10" t="s">
        <v>280</v>
      </c>
      <c r="C26" s="12" t="s">
        <v>310</v>
      </c>
      <c r="D26" s="13" t="s">
        <v>311</v>
      </c>
    </row>
    <row r="27" spans="1:4" s="5" customFormat="1" ht="24" customHeight="1">
      <c r="A27" s="9" t="s">
        <v>255</v>
      </c>
      <c r="B27" s="10" t="s">
        <v>280</v>
      </c>
      <c r="C27" s="12" t="s">
        <v>312</v>
      </c>
      <c r="D27" s="13" t="s">
        <v>313</v>
      </c>
    </row>
    <row r="28" spans="1:4" s="5" customFormat="1" ht="39.75" customHeight="1">
      <c r="A28" s="9" t="s">
        <v>256</v>
      </c>
      <c r="B28" s="10" t="s">
        <v>314</v>
      </c>
      <c r="C28" s="12" t="s">
        <v>315</v>
      </c>
      <c r="D28" s="13" t="s">
        <v>316</v>
      </c>
    </row>
    <row r="29" spans="1:4" s="5" customFormat="1" ht="24" customHeight="1">
      <c r="A29" s="9" t="s">
        <v>257</v>
      </c>
      <c r="B29" s="14" t="s">
        <v>317</v>
      </c>
      <c r="C29" s="12" t="s">
        <v>318</v>
      </c>
      <c r="D29" s="13" t="s">
        <v>319</v>
      </c>
    </row>
    <row r="30" spans="1:4" s="5" customFormat="1" ht="26.25" customHeight="1">
      <c r="A30" s="9" t="s">
        <v>258</v>
      </c>
      <c r="B30" s="10" t="s">
        <v>320</v>
      </c>
      <c r="C30" s="12" t="s">
        <v>321</v>
      </c>
      <c r="D30" s="13" t="s">
        <v>322</v>
      </c>
    </row>
    <row r="31" spans="1:4" s="5" customFormat="1" ht="26.25" customHeight="1">
      <c r="A31" s="9" t="s">
        <v>259</v>
      </c>
      <c r="B31" s="10" t="s">
        <v>323</v>
      </c>
      <c r="C31" s="12" t="s">
        <v>324</v>
      </c>
      <c r="D31" s="13" t="s">
        <v>325</v>
      </c>
    </row>
    <row r="32" spans="1:4" s="5" customFormat="1" ht="26.25" customHeight="1">
      <c r="A32" s="9" t="s">
        <v>260</v>
      </c>
      <c r="B32" s="10" t="s">
        <v>326</v>
      </c>
      <c r="C32" s="12" t="s">
        <v>327</v>
      </c>
      <c r="D32" s="13" t="s">
        <v>270</v>
      </c>
    </row>
    <row r="33" spans="1:4" ht="15">
      <c r="A33" s="252" t="s">
        <v>122</v>
      </c>
      <c r="B33" s="6"/>
      <c r="C33" s="3"/>
      <c r="D33" s="3"/>
    </row>
    <row r="34" spans="1:4" ht="15">
      <c r="A34" s="2"/>
      <c r="B34" s="6"/>
      <c r="C34" s="3"/>
      <c r="D34" s="3"/>
    </row>
    <row r="35" spans="1:4" ht="15">
      <c r="A35" s="2"/>
      <c r="B35" s="6"/>
      <c r="C35" s="3"/>
      <c r="D35" s="3"/>
    </row>
    <row r="36" spans="1:4" ht="15">
      <c r="A36" s="2"/>
      <c r="B36" s="6"/>
      <c r="C36" s="3"/>
      <c r="D36" s="3"/>
    </row>
    <row r="37" spans="1:4" ht="15">
      <c r="A37" s="2"/>
      <c r="B37" s="6"/>
      <c r="C37" s="3"/>
      <c r="D37" s="3"/>
    </row>
    <row r="38" spans="1:4" ht="15">
      <c r="A38" s="2"/>
      <c r="B38" s="6"/>
      <c r="C38" s="3"/>
      <c r="D38" s="3"/>
    </row>
    <row r="39" spans="1:4" ht="15">
      <c r="A39" s="2"/>
      <c r="B39" s="6"/>
      <c r="C39" s="3"/>
      <c r="D39" s="3"/>
    </row>
    <row r="40" spans="1:4" ht="15">
      <c r="A40" s="2"/>
      <c r="B40" s="6"/>
      <c r="C40" s="3"/>
      <c r="D40" s="3"/>
    </row>
    <row r="41" spans="1:4" ht="15">
      <c r="A41" s="2"/>
      <c r="B41" s="6"/>
      <c r="C41" s="3"/>
      <c r="D41" s="3"/>
    </row>
    <row r="42" spans="1:4" ht="15">
      <c r="A42" s="2"/>
      <c r="B42" s="6"/>
      <c r="C42" s="3"/>
      <c r="D42" s="3"/>
    </row>
    <row r="43" spans="1:4" ht="15">
      <c r="A43" s="2"/>
      <c r="B43" s="6"/>
      <c r="C43" s="3"/>
      <c r="D43" s="3"/>
    </row>
    <row r="44" spans="1:4" ht="15">
      <c r="A44" s="2"/>
      <c r="B44" s="6"/>
      <c r="C44" s="3"/>
      <c r="D44" s="3"/>
    </row>
    <row r="45" spans="1:4" ht="15">
      <c r="A45" s="2"/>
      <c r="B45" s="6"/>
      <c r="C45" s="3"/>
      <c r="D45" s="3"/>
    </row>
    <row r="46" spans="1:4" ht="15">
      <c r="A46" s="2"/>
      <c r="B46" s="6"/>
      <c r="C46" s="3"/>
      <c r="D46" s="3"/>
    </row>
    <row r="47" spans="1:4" ht="15">
      <c r="A47" s="2"/>
      <c r="B47" s="6"/>
      <c r="C47" s="3"/>
      <c r="D47" s="3"/>
    </row>
    <row r="48" spans="1:4" ht="15">
      <c r="A48" s="2"/>
      <c r="B48" s="6"/>
      <c r="C48" s="3"/>
      <c r="D48" s="3"/>
    </row>
    <row r="49" spans="1:4" ht="15.75" thickBot="1">
      <c r="A49" s="154"/>
      <c r="B49" s="155"/>
      <c r="C49" s="154"/>
      <c r="D49" s="154"/>
    </row>
    <row r="50" ht="15.75" thickTop="1"/>
  </sheetData>
  <sheetProtection/>
  <mergeCells count="3">
    <mergeCell ref="A1:D1"/>
    <mergeCell ref="A3:D3"/>
    <mergeCell ref="A2:D2"/>
  </mergeCells>
  <printOptions horizontalCentered="1"/>
  <pageMargins left="0.7086614173228347" right="0.7086614173228347" top="0.7480314960629921" bottom="0.7480314960629921" header="0.5905511811023623" footer="0.5511811023622047"/>
  <pageSetup horizontalDpi="600" verticalDpi="600" orientation="portrait" paperSize="9" scale="66" r:id="rId1"/>
  <headerFooter>
    <oddHeader>&amp;LCapítulo 9&amp;CESTADÍSTICAS UNALM 2018&amp;RPágina 110</oddHeader>
    <oddFooter>&amp;COFICINA DE PLANEAMIENTO - Unidad de Racionalización y Estadística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4"/>
  <sheetViews>
    <sheetView view="pageBreakPreview" zoomScale="60" zoomScalePageLayoutView="0" workbookViewId="0" topLeftCell="A1">
      <selection activeCell="M32" sqref="M32"/>
    </sheetView>
  </sheetViews>
  <sheetFormatPr defaultColWidth="11.421875" defaultRowHeight="15"/>
  <cols>
    <col min="1" max="1" width="26.57421875" style="37" customWidth="1"/>
    <col min="2" max="13" width="8.7109375" style="37" customWidth="1"/>
    <col min="14" max="14" width="11.28125" style="37" customWidth="1"/>
    <col min="15" max="16" width="11.421875" style="37" customWidth="1"/>
    <col min="17" max="28" width="5.7109375" style="37" customWidth="1"/>
    <col min="29" max="16384" width="11.421875" style="37" customWidth="1"/>
  </cols>
  <sheetData>
    <row r="1" spans="1:14" ht="15.75" thickTop="1">
      <c r="A1" s="331"/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</row>
    <row r="2" spans="1:14" ht="15">
      <c r="A2" s="329" t="s">
        <v>487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</row>
    <row r="3" spans="1:14" ht="15">
      <c r="A3" s="330" t="s">
        <v>199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</row>
    <row r="4" spans="1:14" ht="15.75" thickBo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28" ht="32.25" customHeight="1" thickBot="1">
      <c r="A5" s="83" t="s">
        <v>27</v>
      </c>
      <c r="B5" s="84" t="s">
        <v>216</v>
      </c>
      <c r="C5" s="84" t="s">
        <v>217</v>
      </c>
      <c r="D5" s="84" t="s">
        <v>218</v>
      </c>
      <c r="E5" s="84" t="s">
        <v>219</v>
      </c>
      <c r="F5" s="84" t="s">
        <v>220</v>
      </c>
      <c r="G5" s="84" t="s">
        <v>221</v>
      </c>
      <c r="H5" s="84" t="s">
        <v>222</v>
      </c>
      <c r="I5" s="84" t="s">
        <v>223</v>
      </c>
      <c r="J5" s="84" t="s">
        <v>224</v>
      </c>
      <c r="K5" s="84" t="s">
        <v>211</v>
      </c>
      <c r="L5" s="84" t="s">
        <v>212</v>
      </c>
      <c r="M5" s="84" t="s">
        <v>213</v>
      </c>
      <c r="N5" s="84" t="s">
        <v>35</v>
      </c>
      <c r="Q5" s="37" t="s">
        <v>216</v>
      </c>
      <c r="R5" s="37" t="s">
        <v>419</v>
      </c>
      <c r="S5" s="37" t="s">
        <v>420</v>
      </c>
      <c r="T5" s="37" t="s">
        <v>421</v>
      </c>
      <c r="U5" s="37" t="s">
        <v>422</v>
      </c>
      <c r="V5" s="37" t="s">
        <v>423</v>
      </c>
      <c r="W5" s="37" t="s">
        <v>424</v>
      </c>
      <c r="X5" s="37" t="s">
        <v>425</v>
      </c>
      <c r="Y5" s="37" t="s">
        <v>426</v>
      </c>
      <c r="Z5" s="37" t="s">
        <v>427</v>
      </c>
      <c r="AA5" s="37" t="s">
        <v>212</v>
      </c>
      <c r="AB5" s="37" t="s">
        <v>428</v>
      </c>
    </row>
    <row r="6" spans="1:29" s="82" customFormat="1" ht="15.75" customHeight="1" thickTop="1">
      <c r="A6" s="102" t="s">
        <v>112</v>
      </c>
      <c r="B6" s="103">
        <v>0</v>
      </c>
      <c r="C6" s="103">
        <v>0</v>
      </c>
      <c r="D6" s="103">
        <v>0</v>
      </c>
      <c r="E6" s="103">
        <v>4</v>
      </c>
      <c r="F6" s="103">
        <v>4</v>
      </c>
      <c r="G6" s="103">
        <v>1</v>
      </c>
      <c r="H6" s="103">
        <v>0</v>
      </c>
      <c r="I6" s="103">
        <v>0</v>
      </c>
      <c r="J6" s="103">
        <v>5</v>
      </c>
      <c r="K6" s="103">
        <v>4</v>
      </c>
      <c r="L6" s="103">
        <v>0</v>
      </c>
      <c r="M6" s="103">
        <v>0</v>
      </c>
      <c r="N6" s="103">
        <f>SUM(B6:M6)</f>
        <v>18</v>
      </c>
      <c r="P6" s="82" t="s">
        <v>112</v>
      </c>
      <c r="Q6" s="82">
        <v>0</v>
      </c>
      <c r="R6" s="82">
        <v>0</v>
      </c>
      <c r="S6" s="82">
        <v>0</v>
      </c>
      <c r="T6" s="82">
        <v>142</v>
      </c>
      <c r="U6" s="82">
        <v>111</v>
      </c>
      <c r="V6" s="82">
        <v>30</v>
      </c>
      <c r="W6" s="82">
        <v>0</v>
      </c>
      <c r="X6" s="82">
        <v>0</v>
      </c>
      <c r="Y6" s="82">
        <v>190</v>
      </c>
      <c r="Z6" s="82">
        <v>160</v>
      </c>
      <c r="AA6" s="82">
        <v>0</v>
      </c>
      <c r="AB6" s="82">
        <v>0</v>
      </c>
      <c r="AC6" s="82">
        <f>SUM(Q6:AB6)</f>
        <v>633</v>
      </c>
    </row>
    <row r="7" spans="1:29" s="82" customFormat="1" ht="15.75" customHeight="1">
      <c r="A7" s="105" t="s">
        <v>113</v>
      </c>
      <c r="B7" s="93">
        <v>0</v>
      </c>
      <c r="C7" s="93">
        <v>0</v>
      </c>
      <c r="D7" s="93">
        <v>0</v>
      </c>
      <c r="E7" s="93">
        <v>3</v>
      </c>
      <c r="F7" s="93">
        <v>0</v>
      </c>
      <c r="G7" s="93">
        <v>2</v>
      </c>
      <c r="H7" s="93">
        <v>1</v>
      </c>
      <c r="I7" s="93">
        <v>0</v>
      </c>
      <c r="J7" s="93">
        <v>3</v>
      </c>
      <c r="K7" s="93">
        <v>4</v>
      </c>
      <c r="L7" s="93">
        <v>3</v>
      </c>
      <c r="M7" s="93">
        <v>0</v>
      </c>
      <c r="N7" s="93">
        <f>SUM(B7:M7)</f>
        <v>16</v>
      </c>
      <c r="P7" s="82" t="s">
        <v>113</v>
      </c>
      <c r="Q7" s="82">
        <v>0</v>
      </c>
      <c r="R7" s="82">
        <v>0</v>
      </c>
      <c r="S7" s="82">
        <v>0</v>
      </c>
      <c r="T7" s="82">
        <v>77</v>
      </c>
      <c r="U7" s="82">
        <v>0</v>
      </c>
      <c r="V7" s="82">
        <v>55</v>
      </c>
      <c r="W7" s="82">
        <v>20</v>
      </c>
      <c r="X7" s="82">
        <v>0</v>
      </c>
      <c r="Y7" s="82">
        <v>60</v>
      </c>
      <c r="Z7" s="82">
        <v>161</v>
      </c>
      <c r="AA7" s="82">
        <v>68</v>
      </c>
      <c r="AB7" s="82">
        <v>0</v>
      </c>
      <c r="AC7" s="82">
        <f aca="true" t="shared" si="0" ref="AC7:AC14">SUM(Q7:AB7)</f>
        <v>441</v>
      </c>
    </row>
    <row r="8" spans="1:29" s="82" customFormat="1" ht="15.75" customHeight="1">
      <c r="A8" s="105" t="s">
        <v>130</v>
      </c>
      <c r="B8" s="93">
        <v>0</v>
      </c>
      <c r="C8" s="93">
        <v>0</v>
      </c>
      <c r="D8" s="93">
        <v>0</v>
      </c>
      <c r="E8" s="93">
        <v>1</v>
      </c>
      <c r="F8" s="93">
        <v>5</v>
      </c>
      <c r="G8" s="93">
        <v>3</v>
      </c>
      <c r="H8" s="93">
        <v>2</v>
      </c>
      <c r="I8" s="93">
        <v>0</v>
      </c>
      <c r="J8" s="93">
        <v>0</v>
      </c>
      <c r="K8" s="93">
        <v>2</v>
      </c>
      <c r="L8" s="93">
        <v>6</v>
      </c>
      <c r="M8" s="93">
        <v>2</v>
      </c>
      <c r="N8" s="93">
        <f aca="true" t="shared" si="1" ref="N8:N13">SUM(B8:M8)</f>
        <v>21</v>
      </c>
      <c r="P8" s="82" t="s">
        <v>130</v>
      </c>
      <c r="Q8" s="82">
        <v>0</v>
      </c>
      <c r="R8" s="82">
        <v>0</v>
      </c>
      <c r="S8" s="82">
        <v>0</v>
      </c>
      <c r="T8" s="82">
        <v>20</v>
      </c>
      <c r="U8" s="82">
        <v>176</v>
      </c>
      <c r="V8" s="82">
        <v>100</v>
      </c>
      <c r="W8" s="82">
        <v>40</v>
      </c>
      <c r="X8" s="82">
        <v>0</v>
      </c>
      <c r="Y8" s="82">
        <v>0</v>
      </c>
      <c r="Z8" s="82">
        <v>31</v>
      </c>
      <c r="AA8" s="82">
        <v>150</v>
      </c>
      <c r="AB8" s="82">
        <v>60</v>
      </c>
      <c r="AC8" s="82">
        <f t="shared" si="0"/>
        <v>577</v>
      </c>
    </row>
    <row r="9" spans="1:29" s="82" customFormat="1" ht="15.75" customHeight="1">
      <c r="A9" s="105" t="s">
        <v>114</v>
      </c>
      <c r="B9" s="93">
        <v>0</v>
      </c>
      <c r="C9" s="93">
        <v>0</v>
      </c>
      <c r="D9" s="93">
        <v>0</v>
      </c>
      <c r="E9" s="93">
        <v>0</v>
      </c>
      <c r="F9" s="93">
        <v>1</v>
      </c>
      <c r="G9" s="93">
        <v>0</v>
      </c>
      <c r="H9" s="93">
        <v>2</v>
      </c>
      <c r="I9" s="93">
        <v>0</v>
      </c>
      <c r="J9" s="93">
        <v>0</v>
      </c>
      <c r="K9" s="93">
        <v>1</v>
      </c>
      <c r="L9" s="93">
        <v>1</v>
      </c>
      <c r="M9" s="93">
        <v>1</v>
      </c>
      <c r="N9" s="93">
        <f t="shared" si="1"/>
        <v>6</v>
      </c>
      <c r="P9" s="82" t="s">
        <v>114</v>
      </c>
      <c r="Q9" s="82">
        <v>0</v>
      </c>
      <c r="R9" s="82">
        <v>0</v>
      </c>
      <c r="S9" s="82">
        <v>0</v>
      </c>
      <c r="T9" s="82">
        <v>0</v>
      </c>
      <c r="U9" s="82">
        <v>32</v>
      </c>
      <c r="V9" s="82">
        <v>0</v>
      </c>
      <c r="W9" s="82">
        <v>53</v>
      </c>
      <c r="X9" s="82">
        <v>0</v>
      </c>
      <c r="Y9" s="82">
        <v>0</v>
      </c>
      <c r="Z9" s="82">
        <v>10</v>
      </c>
      <c r="AA9" s="82">
        <v>30</v>
      </c>
      <c r="AB9" s="82">
        <v>12</v>
      </c>
      <c r="AC9" s="82">
        <f t="shared" si="0"/>
        <v>137</v>
      </c>
    </row>
    <row r="10" spans="1:29" s="82" customFormat="1" ht="15.75" customHeight="1">
      <c r="A10" s="105" t="s">
        <v>115</v>
      </c>
      <c r="B10" s="93">
        <v>0</v>
      </c>
      <c r="C10" s="93">
        <v>0</v>
      </c>
      <c r="D10" s="93">
        <v>0</v>
      </c>
      <c r="E10" s="93">
        <v>0</v>
      </c>
      <c r="F10" s="93">
        <v>1</v>
      </c>
      <c r="G10" s="93">
        <v>0</v>
      </c>
      <c r="H10" s="93">
        <v>2</v>
      </c>
      <c r="I10" s="93">
        <v>0</v>
      </c>
      <c r="J10" s="93">
        <v>0</v>
      </c>
      <c r="K10" s="93">
        <v>0</v>
      </c>
      <c r="L10" s="93">
        <v>0</v>
      </c>
      <c r="M10" s="93">
        <v>0</v>
      </c>
      <c r="N10" s="93">
        <f t="shared" si="1"/>
        <v>3</v>
      </c>
      <c r="P10" s="82" t="s">
        <v>115</v>
      </c>
      <c r="Q10" s="82">
        <v>0</v>
      </c>
      <c r="R10" s="82">
        <v>0</v>
      </c>
      <c r="S10" s="82">
        <v>0</v>
      </c>
      <c r="T10" s="82">
        <v>0</v>
      </c>
      <c r="U10" s="82">
        <v>50</v>
      </c>
      <c r="V10" s="82">
        <v>0</v>
      </c>
      <c r="W10" s="82">
        <v>30</v>
      </c>
      <c r="X10" s="82">
        <v>0</v>
      </c>
      <c r="Y10" s="82">
        <v>0</v>
      </c>
      <c r="Z10" s="82">
        <v>0</v>
      </c>
      <c r="AA10" s="82">
        <v>0</v>
      </c>
      <c r="AB10" s="82">
        <v>0</v>
      </c>
      <c r="AC10" s="82">
        <f t="shared" si="0"/>
        <v>80</v>
      </c>
    </row>
    <row r="11" spans="1:29" s="82" customFormat="1" ht="15.75" customHeight="1">
      <c r="A11" s="105" t="s">
        <v>116</v>
      </c>
      <c r="B11" s="93">
        <v>0</v>
      </c>
      <c r="C11" s="93">
        <v>0</v>
      </c>
      <c r="D11" s="93">
        <v>0</v>
      </c>
      <c r="E11" s="93">
        <v>3</v>
      </c>
      <c r="F11" s="93">
        <v>1</v>
      </c>
      <c r="G11" s="93">
        <v>3</v>
      </c>
      <c r="H11" s="93">
        <v>1</v>
      </c>
      <c r="I11" s="93">
        <v>0</v>
      </c>
      <c r="J11" s="93">
        <v>1</v>
      </c>
      <c r="K11" s="93">
        <v>1</v>
      </c>
      <c r="L11" s="93">
        <v>2</v>
      </c>
      <c r="M11" s="93">
        <v>1</v>
      </c>
      <c r="N11" s="93">
        <f t="shared" si="1"/>
        <v>13</v>
      </c>
      <c r="P11" s="82" t="s">
        <v>116</v>
      </c>
      <c r="Q11" s="82">
        <v>0</v>
      </c>
      <c r="R11" s="82">
        <v>0</v>
      </c>
      <c r="S11" s="82">
        <v>0</v>
      </c>
      <c r="T11" s="82">
        <v>87</v>
      </c>
      <c r="U11" s="82">
        <v>35</v>
      </c>
      <c r="V11" s="82">
        <v>53</v>
      </c>
      <c r="W11" s="82">
        <v>27</v>
      </c>
      <c r="X11" s="82">
        <v>0</v>
      </c>
      <c r="Y11" s="82">
        <v>40</v>
      </c>
      <c r="Z11" s="82">
        <v>20</v>
      </c>
      <c r="AA11" s="82">
        <v>63</v>
      </c>
      <c r="AB11" s="82">
        <v>25</v>
      </c>
      <c r="AC11" s="82">
        <f t="shared" si="0"/>
        <v>350</v>
      </c>
    </row>
    <row r="12" spans="1:29" s="82" customFormat="1" ht="15.75" customHeight="1">
      <c r="A12" s="105" t="s">
        <v>117</v>
      </c>
      <c r="B12" s="93">
        <v>0</v>
      </c>
      <c r="C12" s="93">
        <v>0</v>
      </c>
      <c r="D12" s="93">
        <v>0</v>
      </c>
      <c r="E12" s="93">
        <v>1</v>
      </c>
      <c r="F12" s="93">
        <v>1</v>
      </c>
      <c r="G12" s="93">
        <v>1</v>
      </c>
      <c r="H12" s="93">
        <v>0</v>
      </c>
      <c r="I12" s="93">
        <v>0</v>
      </c>
      <c r="J12" s="93">
        <v>4</v>
      </c>
      <c r="K12" s="93">
        <v>0</v>
      </c>
      <c r="L12" s="93">
        <v>0</v>
      </c>
      <c r="M12" s="93">
        <v>0</v>
      </c>
      <c r="N12" s="93">
        <f t="shared" si="1"/>
        <v>7</v>
      </c>
      <c r="P12" s="82" t="s">
        <v>117</v>
      </c>
      <c r="Q12" s="82">
        <v>0</v>
      </c>
      <c r="R12" s="82">
        <v>0</v>
      </c>
      <c r="S12" s="82">
        <v>0</v>
      </c>
      <c r="T12" s="82">
        <v>20</v>
      </c>
      <c r="U12" s="82">
        <v>20</v>
      </c>
      <c r="V12" s="82">
        <v>50</v>
      </c>
      <c r="W12" s="82">
        <v>0</v>
      </c>
      <c r="X12" s="82">
        <v>0</v>
      </c>
      <c r="Y12" s="82">
        <v>105</v>
      </c>
      <c r="Z12" s="82">
        <v>0</v>
      </c>
      <c r="AA12" s="82">
        <v>0</v>
      </c>
      <c r="AB12" s="82">
        <v>0</v>
      </c>
      <c r="AC12" s="82">
        <f t="shared" si="0"/>
        <v>195</v>
      </c>
    </row>
    <row r="13" spans="1:29" s="82" customFormat="1" ht="15.75" customHeight="1" thickBot="1">
      <c r="A13" s="106" t="s">
        <v>118</v>
      </c>
      <c r="B13" s="93">
        <v>0</v>
      </c>
      <c r="C13" s="93">
        <v>0</v>
      </c>
      <c r="D13" s="93">
        <v>0</v>
      </c>
      <c r="E13" s="107">
        <v>3</v>
      </c>
      <c r="F13" s="107">
        <v>1</v>
      </c>
      <c r="G13" s="107">
        <v>4</v>
      </c>
      <c r="H13" s="107">
        <v>5</v>
      </c>
      <c r="I13" s="107">
        <v>0</v>
      </c>
      <c r="J13" s="107">
        <v>3</v>
      </c>
      <c r="K13" s="107">
        <v>2</v>
      </c>
      <c r="L13" s="107">
        <v>2</v>
      </c>
      <c r="M13" s="107">
        <v>1</v>
      </c>
      <c r="N13" s="93">
        <f t="shared" si="1"/>
        <v>21</v>
      </c>
      <c r="P13" s="82" t="s">
        <v>118</v>
      </c>
      <c r="Q13" s="82">
        <v>0</v>
      </c>
      <c r="R13" s="82">
        <v>0</v>
      </c>
      <c r="S13" s="82">
        <v>0</v>
      </c>
      <c r="T13" s="82">
        <v>70</v>
      </c>
      <c r="U13" s="82">
        <v>20</v>
      </c>
      <c r="V13" s="82">
        <v>80</v>
      </c>
      <c r="W13" s="82">
        <v>112</v>
      </c>
      <c r="X13" s="82">
        <v>0</v>
      </c>
      <c r="Y13" s="82">
        <v>85</v>
      </c>
      <c r="Z13" s="82">
        <v>42</v>
      </c>
      <c r="AA13" s="82">
        <v>48</v>
      </c>
      <c r="AB13" s="82">
        <v>27</v>
      </c>
      <c r="AC13" s="82">
        <f t="shared" si="0"/>
        <v>484</v>
      </c>
    </row>
    <row r="14" spans="1:29" ht="15.75" customHeight="1" thickBot="1">
      <c r="A14" s="100" t="s">
        <v>119</v>
      </c>
      <c r="B14" s="109">
        <f aca="true" t="shared" si="2" ref="B14:N14">SUM(B6:B13)</f>
        <v>0</v>
      </c>
      <c r="C14" s="109">
        <f t="shared" si="2"/>
        <v>0</v>
      </c>
      <c r="D14" s="109">
        <f t="shared" si="2"/>
        <v>0</v>
      </c>
      <c r="E14" s="109">
        <f t="shared" si="2"/>
        <v>15</v>
      </c>
      <c r="F14" s="109">
        <f t="shared" si="2"/>
        <v>14</v>
      </c>
      <c r="G14" s="109">
        <f t="shared" si="2"/>
        <v>14</v>
      </c>
      <c r="H14" s="109">
        <f t="shared" si="2"/>
        <v>13</v>
      </c>
      <c r="I14" s="109">
        <f t="shared" si="2"/>
        <v>0</v>
      </c>
      <c r="J14" s="109">
        <f t="shared" si="2"/>
        <v>16</v>
      </c>
      <c r="K14" s="109">
        <f t="shared" si="2"/>
        <v>14</v>
      </c>
      <c r="L14" s="109">
        <f t="shared" si="2"/>
        <v>14</v>
      </c>
      <c r="M14" s="109">
        <f t="shared" si="2"/>
        <v>5</v>
      </c>
      <c r="N14" s="109">
        <f t="shared" si="2"/>
        <v>105</v>
      </c>
      <c r="Q14" s="37">
        <f>SUM(Q6:Q13)</f>
        <v>0</v>
      </c>
      <c r="R14" s="37">
        <f aca="true" t="shared" si="3" ref="R14:AB14">SUM(R6:R13)</f>
        <v>0</v>
      </c>
      <c r="S14" s="37">
        <f t="shared" si="3"/>
        <v>0</v>
      </c>
      <c r="T14" s="37">
        <f t="shared" si="3"/>
        <v>416</v>
      </c>
      <c r="U14" s="37">
        <f t="shared" si="3"/>
        <v>444</v>
      </c>
      <c r="V14" s="37">
        <f t="shared" si="3"/>
        <v>368</v>
      </c>
      <c r="W14" s="37">
        <f t="shared" si="3"/>
        <v>282</v>
      </c>
      <c r="X14" s="37">
        <f t="shared" si="3"/>
        <v>0</v>
      </c>
      <c r="Y14" s="37">
        <f t="shared" si="3"/>
        <v>480</v>
      </c>
      <c r="Z14" s="37">
        <f t="shared" si="3"/>
        <v>424</v>
      </c>
      <c r="AA14" s="37">
        <f t="shared" si="3"/>
        <v>359</v>
      </c>
      <c r="AB14" s="37">
        <f t="shared" si="3"/>
        <v>124</v>
      </c>
      <c r="AC14" s="82">
        <f t="shared" si="0"/>
        <v>2897</v>
      </c>
    </row>
    <row r="15" spans="1:14" ht="15">
      <c r="A15" s="156" t="s">
        <v>481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</row>
    <row r="16" spans="1:14" ht="15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</row>
    <row r="17" spans="1:14" ht="15">
      <c r="A17" s="329" t="s">
        <v>486</v>
      </c>
      <c r="B17" s="329"/>
      <c r="C17" s="329"/>
      <c r="D17" s="329"/>
      <c r="E17" s="329"/>
      <c r="F17" s="329"/>
      <c r="G17" s="329"/>
      <c r="H17" s="329"/>
      <c r="I17" s="329"/>
      <c r="J17" s="329"/>
      <c r="K17" s="329"/>
      <c r="L17" s="329"/>
      <c r="M17" s="329"/>
      <c r="N17" s="329"/>
    </row>
    <row r="18" spans="1:14" ht="15" customHeight="1">
      <c r="A18" s="330" t="s">
        <v>198</v>
      </c>
      <c r="B18" s="330"/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  <c r="N18" s="330"/>
    </row>
    <row r="19" spans="1:14" ht="15" customHeight="1" thickBot="1">
      <c r="A19" s="111"/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</row>
    <row r="20" spans="1:14" ht="43.5" customHeight="1" thickBot="1">
      <c r="A20" s="83" t="s">
        <v>27</v>
      </c>
      <c r="B20" s="264" t="s">
        <v>214</v>
      </c>
      <c r="C20" s="264" t="s">
        <v>215</v>
      </c>
      <c r="D20" s="265" t="s">
        <v>215</v>
      </c>
      <c r="E20" s="264" t="s">
        <v>214</v>
      </c>
      <c r="F20" s="264" t="s">
        <v>215</v>
      </c>
      <c r="G20" s="265" t="s">
        <v>215</v>
      </c>
      <c r="H20" s="264" t="s">
        <v>214</v>
      </c>
      <c r="I20" s="264" t="s">
        <v>215</v>
      </c>
      <c r="J20" s="265" t="s">
        <v>215</v>
      </c>
      <c r="K20" s="264" t="s">
        <v>214</v>
      </c>
      <c r="L20" s="264" t="s">
        <v>215</v>
      </c>
      <c r="M20" s="265" t="s">
        <v>215</v>
      </c>
      <c r="N20" s="84" t="s">
        <v>35</v>
      </c>
    </row>
    <row r="21" spans="1:14" ht="15.75" customHeight="1" thickTop="1">
      <c r="A21" s="102" t="s">
        <v>112</v>
      </c>
      <c r="B21" s="103">
        <v>0</v>
      </c>
      <c r="C21" s="103">
        <v>0</v>
      </c>
      <c r="D21" s="104">
        <v>0</v>
      </c>
      <c r="E21" s="103">
        <v>142</v>
      </c>
      <c r="F21" s="103">
        <v>111</v>
      </c>
      <c r="G21" s="104">
        <v>30</v>
      </c>
      <c r="H21" s="103">
        <v>0</v>
      </c>
      <c r="I21" s="103">
        <v>0</v>
      </c>
      <c r="J21" s="104">
        <v>190</v>
      </c>
      <c r="K21" s="103">
        <v>160</v>
      </c>
      <c r="L21" s="103">
        <v>0</v>
      </c>
      <c r="M21" s="104">
        <v>0</v>
      </c>
      <c r="N21" s="103">
        <f>SUM(B21:M21)</f>
        <v>633</v>
      </c>
    </row>
    <row r="22" spans="1:14" ht="15.75" customHeight="1">
      <c r="A22" s="105" t="s">
        <v>113</v>
      </c>
      <c r="B22" s="93">
        <v>0</v>
      </c>
      <c r="C22" s="93">
        <v>0</v>
      </c>
      <c r="D22" s="94">
        <v>0</v>
      </c>
      <c r="E22" s="93">
        <v>77</v>
      </c>
      <c r="F22" s="93">
        <v>0</v>
      </c>
      <c r="G22" s="94">
        <v>55</v>
      </c>
      <c r="H22" s="93">
        <v>20</v>
      </c>
      <c r="I22" s="93">
        <v>0</v>
      </c>
      <c r="J22" s="94">
        <v>60</v>
      </c>
      <c r="K22" s="93">
        <v>161</v>
      </c>
      <c r="L22" s="93">
        <v>68</v>
      </c>
      <c r="M22" s="94">
        <v>0</v>
      </c>
      <c r="N22" s="93">
        <f>SUM(B22:M22)</f>
        <v>441</v>
      </c>
    </row>
    <row r="23" spans="1:14" ht="15.75" customHeight="1">
      <c r="A23" s="105" t="s">
        <v>130</v>
      </c>
      <c r="B23" s="93">
        <v>0</v>
      </c>
      <c r="C23" s="93">
        <v>0</v>
      </c>
      <c r="D23" s="94">
        <v>0</v>
      </c>
      <c r="E23" s="93">
        <v>20</v>
      </c>
      <c r="F23" s="93">
        <v>176</v>
      </c>
      <c r="G23" s="94">
        <v>100</v>
      </c>
      <c r="H23" s="93">
        <v>40</v>
      </c>
      <c r="I23" s="93">
        <v>0</v>
      </c>
      <c r="J23" s="94">
        <v>0</v>
      </c>
      <c r="K23" s="93">
        <v>31</v>
      </c>
      <c r="L23" s="93">
        <v>150</v>
      </c>
      <c r="M23" s="94">
        <v>60</v>
      </c>
      <c r="N23" s="93">
        <f aca="true" t="shared" si="4" ref="N23:N28">SUM(B23:M23)</f>
        <v>577</v>
      </c>
    </row>
    <row r="24" spans="1:14" ht="15.75" customHeight="1">
      <c r="A24" s="105" t="s">
        <v>114</v>
      </c>
      <c r="B24" s="93">
        <v>0</v>
      </c>
      <c r="C24" s="93">
        <v>0</v>
      </c>
      <c r="D24" s="94">
        <v>0</v>
      </c>
      <c r="E24" s="93">
        <v>0</v>
      </c>
      <c r="F24" s="93">
        <v>32</v>
      </c>
      <c r="G24" s="94">
        <v>0</v>
      </c>
      <c r="H24" s="93">
        <v>53</v>
      </c>
      <c r="I24" s="93">
        <v>0</v>
      </c>
      <c r="J24" s="94">
        <v>0</v>
      </c>
      <c r="K24" s="93">
        <v>10</v>
      </c>
      <c r="L24" s="93">
        <v>30</v>
      </c>
      <c r="M24" s="94">
        <v>12</v>
      </c>
      <c r="N24" s="93">
        <f t="shared" si="4"/>
        <v>137</v>
      </c>
    </row>
    <row r="25" spans="1:14" ht="15.75" customHeight="1">
      <c r="A25" s="105" t="s">
        <v>115</v>
      </c>
      <c r="B25" s="93">
        <v>0</v>
      </c>
      <c r="C25" s="93">
        <v>0</v>
      </c>
      <c r="D25" s="94">
        <v>0</v>
      </c>
      <c r="E25" s="93">
        <v>0</v>
      </c>
      <c r="F25" s="93">
        <v>50</v>
      </c>
      <c r="G25" s="94">
        <v>0</v>
      </c>
      <c r="H25" s="93">
        <v>30</v>
      </c>
      <c r="I25" s="93">
        <v>0</v>
      </c>
      <c r="J25" s="94">
        <v>0</v>
      </c>
      <c r="K25" s="93">
        <v>0</v>
      </c>
      <c r="L25" s="93">
        <v>0</v>
      </c>
      <c r="M25" s="94">
        <v>0</v>
      </c>
      <c r="N25" s="93">
        <f t="shared" si="4"/>
        <v>80</v>
      </c>
    </row>
    <row r="26" spans="1:14" ht="15.75" customHeight="1">
      <c r="A26" s="105" t="s">
        <v>116</v>
      </c>
      <c r="B26" s="93">
        <v>0</v>
      </c>
      <c r="C26" s="93">
        <v>0</v>
      </c>
      <c r="D26" s="94">
        <v>0</v>
      </c>
      <c r="E26" s="93">
        <v>87</v>
      </c>
      <c r="F26" s="93">
        <v>35</v>
      </c>
      <c r="G26" s="94">
        <v>53</v>
      </c>
      <c r="H26" s="93">
        <v>27</v>
      </c>
      <c r="I26" s="93">
        <v>0</v>
      </c>
      <c r="J26" s="94">
        <v>40</v>
      </c>
      <c r="K26" s="93">
        <v>20</v>
      </c>
      <c r="L26" s="93">
        <v>63</v>
      </c>
      <c r="M26" s="94">
        <v>25</v>
      </c>
      <c r="N26" s="93">
        <f t="shared" si="4"/>
        <v>350</v>
      </c>
    </row>
    <row r="27" spans="1:14" ht="15.75" customHeight="1">
      <c r="A27" s="105" t="s">
        <v>117</v>
      </c>
      <c r="B27" s="93">
        <v>0</v>
      </c>
      <c r="C27" s="93">
        <v>0</v>
      </c>
      <c r="D27" s="94">
        <v>0</v>
      </c>
      <c r="E27" s="93">
        <v>20</v>
      </c>
      <c r="F27" s="93">
        <v>20</v>
      </c>
      <c r="G27" s="94">
        <v>50</v>
      </c>
      <c r="H27" s="93">
        <v>0</v>
      </c>
      <c r="I27" s="93">
        <v>0</v>
      </c>
      <c r="J27" s="94">
        <v>105</v>
      </c>
      <c r="K27" s="93">
        <v>0</v>
      </c>
      <c r="L27" s="93">
        <v>0</v>
      </c>
      <c r="M27" s="94">
        <v>0</v>
      </c>
      <c r="N27" s="93">
        <f t="shared" si="4"/>
        <v>195</v>
      </c>
    </row>
    <row r="28" spans="1:14" ht="15.75" customHeight="1" thickBot="1">
      <c r="A28" s="106" t="s">
        <v>118</v>
      </c>
      <c r="B28" s="93">
        <v>0</v>
      </c>
      <c r="C28" s="93">
        <v>0</v>
      </c>
      <c r="D28" s="94">
        <v>0</v>
      </c>
      <c r="E28" s="107">
        <v>70</v>
      </c>
      <c r="F28" s="107">
        <v>20</v>
      </c>
      <c r="G28" s="108">
        <v>80</v>
      </c>
      <c r="H28" s="107">
        <v>112</v>
      </c>
      <c r="I28" s="107">
        <v>0</v>
      </c>
      <c r="J28" s="108">
        <v>85</v>
      </c>
      <c r="K28" s="107">
        <v>42</v>
      </c>
      <c r="L28" s="107">
        <v>48</v>
      </c>
      <c r="M28" s="108">
        <v>27</v>
      </c>
      <c r="N28" s="93">
        <f t="shared" si="4"/>
        <v>484</v>
      </c>
    </row>
    <row r="29" spans="1:14" ht="15.75" customHeight="1" thickBot="1">
      <c r="A29" s="101" t="s">
        <v>120</v>
      </c>
      <c r="B29" s="110">
        <f aca="true" t="shared" si="5" ref="B29:N29">SUM(B21:B28)</f>
        <v>0</v>
      </c>
      <c r="C29" s="110">
        <f t="shared" si="5"/>
        <v>0</v>
      </c>
      <c r="D29" s="191">
        <f t="shared" si="5"/>
        <v>0</v>
      </c>
      <c r="E29" s="110">
        <f t="shared" si="5"/>
        <v>416</v>
      </c>
      <c r="F29" s="110">
        <f t="shared" si="5"/>
        <v>444</v>
      </c>
      <c r="G29" s="191">
        <f t="shared" si="5"/>
        <v>368</v>
      </c>
      <c r="H29" s="110">
        <f t="shared" si="5"/>
        <v>282</v>
      </c>
      <c r="I29" s="110">
        <f t="shared" si="5"/>
        <v>0</v>
      </c>
      <c r="J29" s="191">
        <f t="shared" si="5"/>
        <v>480</v>
      </c>
      <c r="K29" s="110">
        <f t="shared" si="5"/>
        <v>424</v>
      </c>
      <c r="L29" s="110">
        <f t="shared" si="5"/>
        <v>359</v>
      </c>
      <c r="M29" s="191">
        <f t="shared" si="5"/>
        <v>124</v>
      </c>
      <c r="N29" s="260">
        <f t="shared" si="5"/>
        <v>2897</v>
      </c>
    </row>
    <row r="30" spans="1:14" ht="15" customHeight="1" thickTop="1">
      <c r="A30" s="156" t="s">
        <v>481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</row>
    <row r="31" spans="1:14" ht="15" customHeight="1">
      <c r="A31" s="156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</row>
    <row r="32" spans="1:14" ht="15" customHeight="1" thickBot="1">
      <c r="A32" s="163"/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</row>
    <row r="33" spans="1:14" ht="15" customHeight="1" thickTop="1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</row>
    <row r="34" spans="1:14" ht="15" customHeight="1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</row>
    <row r="35" spans="1:14" ht="15" customHeight="1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</row>
    <row r="36" spans="1:14" ht="15" customHeight="1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</row>
    <row r="37" spans="1:14" ht="15" customHeight="1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</row>
    <row r="38" spans="1:14" ht="15" customHeight="1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</row>
    <row r="39" spans="1:14" ht="15" customHeight="1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</row>
    <row r="40" spans="1:14" ht="15" customHeight="1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</row>
    <row r="41" spans="1:14" ht="15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</row>
    <row r="42" spans="1:14" ht="15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</row>
    <row r="43" spans="1:14" ht="15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</row>
    <row r="44" spans="1:14" ht="15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</row>
  </sheetData>
  <sheetProtection/>
  <mergeCells count="5">
    <mergeCell ref="A1:N1"/>
    <mergeCell ref="A3:N3"/>
    <mergeCell ref="A17:N17"/>
    <mergeCell ref="A18:N18"/>
    <mergeCell ref="A2:N2"/>
  </mergeCells>
  <printOptions horizontalCentered="1"/>
  <pageMargins left="0.7086614173228347" right="0.7086614173228347" top="0.7480314960629921" bottom="0.85" header="0.54" footer="0.6"/>
  <pageSetup fitToHeight="0" horizontalDpi="600" verticalDpi="600" orientation="landscape" paperSize="9" scale="91" r:id="rId1"/>
  <headerFooter>
    <oddHeader>&amp;LCapítulo 9&amp;CESTADÍSTICAS UNALM 2018&amp;RPágina 119</oddHeader>
    <oddFooter>&amp;COFICINA DE PLANEAMIENTO - Unidad de Racionalización y Estadística</oddFooter>
  </headerFooter>
  <rowBreaks count="2" manualBreakCount="2">
    <brk id="33" max="13" man="1"/>
    <brk id="35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B51"/>
  <sheetViews>
    <sheetView view="pageBreakPreview" zoomScaleNormal="80" zoomScaleSheetLayoutView="100" zoomScalePageLayoutView="0" workbookViewId="0" topLeftCell="A16">
      <selection activeCell="A41" sqref="A41:IV41"/>
    </sheetView>
  </sheetViews>
  <sheetFormatPr defaultColWidth="11.421875" defaultRowHeight="15"/>
  <cols>
    <col min="1" max="1" width="30.8515625" style="37" customWidth="1"/>
    <col min="2" max="14" width="12.421875" style="37" customWidth="1"/>
    <col min="15" max="22" width="11.421875" style="37" customWidth="1"/>
    <col min="23" max="16384" width="11.421875" style="37" customWidth="1"/>
  </cols>
  <sheetData>
    <row r="1" spans="1:14" ht="16.5" customHeight="1" thickTop="1">
      <c r="A1" s="296"/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</row>
    <row r="2" spans="1:14" ht="15.75">
      <c r="A2" s="300" t="s">
        <v>190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</row>
    <row r="3" spans="1:14" ht="15.75">
      <c r="A3" s="300" t="s">
        <v>206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</row>
    <row r="4" spans="1:14" ht="15.75" thickBot="1">
      <c r="A4" s="112"/>
      <c r="B4" s="112"/>
      <c r="C4" s="112"/>
      <c r="D4" s="7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14" ht="15" customHeight="1">
      <c r="A5" s="323" t="s">
        <v>131</v>
      </c>
      <c r="B5" s="325" t="s">
        <v>132</v>
      </c>
      <c r="C5" s="325"/>
      <c r="D5" s="152" t="s">
        <v>133</v>
      </c>
      <c r="E5" s="325" t="s">
        <v>134</v>
      </c>
      <c r="F5" s="327" t="s">
        <v>135</v>
      </c>
      <c r="G5" s="325" t="s">
        <v>136</v>
      </c>
      <c r="H5" s="327" t="s">
        <v>138</v>
      </c>
      <c r="I5" s="327"/>
      <c r="J5" s="327" t="s">
        <v>139</v>
      </c>
      <c r="K5" s="327" t="s">
        <v>140</v>
      </c>
      <c r="L5" s="304" t="s">
        <v>142</v>
      </c>
      <c r="M5" s="304" t="s">
        <v>204</v>
      </c>
      <c r="N5" s="304" t="s">
        <v>205</v>
      </c>
    </row>
    <row r="6" spans="1:14" ht="15.75" thickBot="1">
      <c r="A6" s="324"/>
      <c r="B6" s="153" t="s">
        <v>143</v>
      </c>
      <c r="C6" s="153" t="s">
        <v>144</v>
      </c>
      <c r="D6" s="153" t="s">
        <v>145</v>
      </c>
      <c r="E6" s="326"/>
      <c r="F6" s="332"/>
      <c r="G6" s="326"/>
      <c r="H6" s="153" t="s">
        <v>146</v>
      </c>
      <c r="I6" s="153" t="s">
        <v>148</v>
      </c>
      <c r="J6" s="332"/>
      <c r="K6" s="332"/>
      <c r="L6" s="328"/>
      <c r="M6" s="328"/>
      <c r="N6" s="328"/>
    </row>
    <row r="7" spans="1:14" ht="15.75" thickTop="1">
      <c r="A7" s="123" t="s">
        <v>149</v>
      </c>
      <c r="B7" s="124">
        <v>0</v>
      </c>
      <c r="C7" s="124">
        <v>0</v>
      </c>
      <c r="D7" s="124">
        <v>3</v>
      </c>
      <c r="E7" s="145">
        <v>0</v>
      </c>
      <c r="F7" s="145">
        <v>0</v>
      </c>
      <c r="G7" s="145">
        <v>0</v>
      </c>
      <c r="H7" s="145">
        <v>0</v>
      </c>
      <c r="I7" s="145">
        <v>0</v>
      </c>
      <c r="J7" s="145">
        <v>0</v>
      </c>
      <c r="K7" s="145">
        <v>0</v>
      </c>
      <c r="L7" s="146">
        <v>0</v>
      </c>
      <c r="M7" s="146">
        <v>0</v>
      </c>
      <c r="N7" s="146">
        <v>0</v>
      </c>
    </row>
    <row r="8" spans="1:14" ht="15">
      <c r="A8" s="125" t="s">
        <v>150</v>
      </c>
      <c r="B8" s="126">
        <v>0</v>
      </c>
      <c r="C8" s="126">
        <v>0</v>
      </c>
      <c r="D8" s="126">
        <v>1</v>
      </c>
      <c r="E8" s="147">
        <v>0</v>
      </c>
      <c r="F8" s="147">
        <v>0</v>
      </c>
      <c r="G8" s="147">
        <v>0</v>
      </c>
      <c r="H8" s="147">
        <v>0</v>
      </c>
      <c r="I8" s="147">
        <v>0</v>
      </c>
      <c r="J8" s="147">
        <v>4</v>
      </c>
      <c r="K8" s="147">
        <v>0</v>
      </c>
      <c r="L8" s="146">
        <v>0</v>
      </c>
      <c r="M8" s="146">
        <v>0</v>
      </c>
      <c r="N8" s="146">
        <v>0</v>
      </c>
    </row>
    <row r="9" spans="1:14" ht="15">
      <c r="A9" s="125" t="s">
        <v>151</v>
      </c>
      <c r="B9" s="126">
        <v>8</v>
      </c>
      <c r="C9" s="126">
        <v>17</v>
      </c>
      <c r="D9" s="126">
        <v>0</v>
      </c>
      <c r="E9" s="147">
        <v>1</v>
      </c>
      <c r="F9" s="147">
        <v>1</v>
      </c>
      <c r="G9" s="147">
        <v>0</v>
      </c>
      <c r="H9" s="147">
        <v>1</v>
      </c>
      <c r="I9" s="147">
        <v>0</v>
      </c>
      <c r="J9" s="147">
        <v>0</v>
      </c>
      <c r="K9" s="147">
        <v>0</v>
      </c>
      <c r="L9" s="146">
        <v>0</v>
      </c>
      <c r="M9" s="146">
        <v>0</v>
      </c>
      <c r="N9" s="146">
        <v>0</v>
      </c>
    </row>
    <row r="10" spans="1:14" ht="15">
      <c r="A10" s="125" t="s">
        <v>152</v>
      </c>
      <c r="B10" s="126">
        <v>0</v>
      </c>
      <c r="C10" s="126">
        <v>0</v>
      </c>
      <c r="D10" s="126">
        <v>2</v>
      </c>
      <c r="E10" s="147">
        <v>0</v>
      </c>
      <c r="F10" s="147">
        <v>0</v>
      </c>
      <c r="G10" s="147">
        <v>0</v>
      </c>
      <c r="H10" s="147">
        <v>0</v>
      </c>
      <c r="I10" s="147">
        <v>0</v>
      </c>
      <c r="J10" s="147">
        <v>0</v>
      </c>
      <c r="K10" s="147">
        <v>0</v>
      </c>
      <c r="L10" s="146">
        <v>0</v>
      </c>
      <c r="M10" s="146">
        <v>0</v>
      </c>
      <c r="N10" s="146">
        <v>0</v>
      </c>
    </row>
    <row r="11" spans="1:14" ht="15">
      <c r="A11" s="125" t="s">
        <v>153</v>
      </c>
      <c r="B11" s="126">
        <v>0</v>
      </c>
      <c r="C11" s="126">
        <v>0</v>
      </c>
      <c r="D11" s="126">
        <v>3</v>
      </c>
      <c r="E11" s="147">
        <v>1</v>
      </c>
      <c r="F11" s="147">
        <v>1</v>
      </c>
      <c r="G11" s="147">
        <v>0</v>
      </c>
      <c r="H11" s="147">
        <v>1</v>
      </c>
      <c r="I11" s="147">
        <v>0</v>
      </c>
      <c r="J11" s="147">
        <v>0</v>
      </c>
      <c r="K11" s="147">
        <v>0</v>
      </c>
      <c r="L11" s="146">
        <v>0</v>
      </c>
      <c r="M11" s="146">
        <v>0</v>
      </c>
      <c r="N11" s="146">
        <v>0</v>
      </c>
    </row>
    <row r="12" spans="1:14" ht="15">
      <c r="A12" s="125" t="s">
        <v>154</v>
      </c>
      <c r="B12" s="126">
        <v>42</v>
      </c>
      <c r="C12" s="126">
        <v>82</v>
      </c>
      <c r="D12" s="126">
        <v>0</v>
      </c>
      <c r="E12" s="147">
        <v>0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46">
        <v>0</v>
      </c>
      <c r="M12" s="146">
        <v>0</v>
      </c>
      <c r="N12" s="146">
        <v>0</v>
      </c>
    </row>
    <row r="13" spans="1:14" ht="15">
      <c r="A13" s="125" t="s">
        <v>155</v>
      </c>
      <c r="B13" s="126">
        <v>0</v>
      </c>
      <c r="C13" s="126">
        <v>0</v>
      </c>
      <c r="D13" s="126">
        <v>1</v>
      </c>
      <c r="E13" s="147">
        <v>0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46">
        <v>0</v>
      </c>
      <c r="M13" s="146">
        <v>0</v>
      </c>
      <c r="N13" s="146">
        <v>0</v>
      </c>
    </row>
    <row r="14" spans="1:14" ht="15">
      <c r="A14" s="125" t="s">
        <v>156</v>
      </c>
      <c r="B14" s="126">
        <v>8</v>
      </c>
      <c r="C14" s="126">
        <v>51</v>
      </c>
      <c r="D14" s="126">
        <v>5</v>
      </c>
      <c r="E14" s="147">
        <v>0</v>
      </c>
      <c r="F14" s="147">
        <v>0</v>
      </c>
      <c r="G14" s="147">
        <v>0</v>
      </c>
      <c r="H14" s="147">
        <v>0</v>
      </c>
      <c r="I14" s="147">
        <v>0</v>
      </c>
      <c r="J14" s="147">
        <v>2</v>
      </c>
      <c r="K14" s="147">
        <v>1</v>
      </c>
      <c r="L14" s="146">
        <v>6</v>
      </c>
      <c r="M14" s="146">
        <v>0</v>
      </c>
      <c r="N14" s="146">
        <v>0</v>
      </c>
    </row>
    <row r="15" spans="1:14" ht="15">
      <c r="A15" s="127" t="s">
        <v>157</v>
      </c>
      <c r="B15" s="126">
        <v>4</v>
      </c>
      <c r="C15" s="126">
        <v>4</v>
      </c>
      <c r="D15" s="126">
        <v>18</v>
      </c>
      <c r="E15" s="147">
        <v>1</v>
      </c>
      <c r="F15" s="147">
        <v>1</v>
      </c>
      <c r="G15" s="147">
        <v>0</v>
      </c>
      <c r="H15" s="147">
        <v>2</v>
      </c>
      <c r="I15" s="147">
        <v>3</v>
      </c>
      <c r="J15" s="147">
        <v>0</v>
      </c>
      <c r="K15" s="147">
        <v>2</v>
      </c>
      <c r="L15" s="146">
        <v>0</v>
      </c>
      <c r="M15" s="146">
        <v>0</v>
      </c>
      <c r="N15" s="146">
        <v>0</v>
      </c>
    </row>
    <row r="16" spans="1:14" ht="15">
      <c r="A16" s="125" t="s">
        <v>158</v>
      </c>
      <c r="B16" s="126">
        <v>47</v>
      </c>
      <c r="C16" s="126">
        <v>94</v>
      </c>
      <c r="D16" s="126">
        <v>7</v>
      </c>
      <c r="E16" s="147">
        <v>0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46">
        <v>4</v>
      </c>
      <c r="M16" s="146">
        <v>0</v>
      </c>
      <c r="N16" s="146">
        <v>0</v>
      </c>
    </row>
    <row r="17" spans="1:14" ht="15">
      <c r="A17" s="125" t="s">
        <v>159</v>
      </c>
      <c r="B17" s="126">
        <v>24</v>
      </c>
      <c r="C17" s="126">
        <v>48</v>
      </c>
      <c r="D17" s="126">
        <v>6</v>
      </c>
      <c r="E17" s="147">
        <v>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46">
        <v>5</v>
      </c>
      <c r="M17" s="146">
        <v>0</v>
      </c>
      <c r="N17" s="146">
        <v>0</v>
      </c>
    </row>
    <row r="18" spans="1:14" ht="15">
      <c r="A18" s="125" t="s">
        <v>160</v>
      </c>
      <c r="B18" s="126">
        <v>23</v>
      </c>
      <c r="C18" s="126">
        <v>57</v>
      </c>
      <c r="D18" s="126">
        <v>7</v>
      </c>
      <c r="E18" s="147">
        <v>0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46">
        <v>5</v>
      </c>
      <c r="M18" s="146">
        <v>0</v>
      </c>
      <c r="N18" s="146">
        <v>0</v>
      </c>
    </row>
    <row r="19" spans="1:14" ht="15">
      <c r="A19" s="125" t="s">
        <v>161</v>
      </c>
      <c r="B19" s="126">
        <v>12</v>
      </c>
      <c r="C19" s="126">
        <v>31</v>
      </c>
      <c r="D19" s="126">
        <v>16</v>
      </c>
      <c r="E19" s="147">
        <v>1</v>
      </c>
      <c r="F19" s="147">
        <v>1</v>
      </c>
      <c r="G19" s="147">
        <v>1</v>
      </c>
      <c r="H19" s="147">
        <v>1</v>
      </c>
      <c r="I19" s="147">
        <v>0</v>
      </c>
      <c r="J19" s="147">
        <v>0</v>
      </c>
      <c r="K19" s="147">
        <v>0</v>
      </c>
      <c r="L19" s="146">
        <v>1</v>
      </c>
      <c r="M19" s="146">
        <v>0</v>
      </c>
      <c r="N19" s="146">
        <v>0</v>
      </c>
    </row>
    <row r="20" spans="1:14" ht="15">
      <c r="A20" s="142" t="s">
        <v>202</v>
      </c>
      <c r="B20" s="126">
        <v>17</v>
      </c>
      <c r="C20" s="126">
        <v>34</v>
      </c>
      <c r="D20" s="126">
        <v>8</v>
      </c>
      <c r="E20" s="147">
        <v>0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46">
        <v>1</v>
      </c>
      <c r="M20" s="146">
        <v>7</v>
      </c>
      <c r="N20" s="146">
        <v>1</v>
      </c>
    </row>
    <row r="21" spans="1:14" ht="15">
      <c r="A21" s="142" t="s">
        <v>203</v>
      </c>
      <c r="B21" s="126">
        <v>12</v>
      </c>
      <c r="C21" s="126">
        <v>24</v>
      </c>
      <c r="D21" s="126">
        <v>4</v>
      </c>
      <c r="E21" s="147">
        <v>1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46">
        <v>1</v>
      </c>
      <c r="M21" s="146">
        <v>0</v>
      </c>
      <c r="N21" s="146">
        <v>0</v>
      </c>
    </row>
    <row r="22" spans="1:14" ht="15">
      <c r="A22" s="125" t="s">
        <v>162</v>
      </c>
      <c r="B22" s="126">
        <v>0</v>
      </c>
      <c r="C22" s="126">
        <v>1</v>
      </c>
      <c r="D22" s="126">
        <v>0</v>
      </c>
      <c r="E22" s="147">
        <v>0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46">
        <v>1</v>
      </c>
      <c r="M22" s="146">
        <v>0</v>
      </c>
      <c r="N22" s="146">
        <v>0</v>
      </c>
    </row>
    <row r="23" spans="1:14" ht="15">
      <c r="A23" s="125" t="s">
        <v>163</v>
      </c>
      <c r="B23" s="126">
        <v>8</v>
      </c>
      <c r="C23" s="126">
        <v>11</v>
      </c>
      <c r="D23" s="126">
        <v>9</v>
      </c>
      <c r="E23" s="147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46">
        <v>1</v>
      </c>
      <c r="M23" s="146">
        <v>0</v>
      </c>
      <c r="N23" s="146">
        <v>0</v>
      </c>
    </row>
    <row r="24" spans="1:14" ht="15.75" thickBot="1">
      <c r="A24" s="223" t="s">
        <v>164</v>
      </c>
      <c r="B24" s="224">
        <v>28</v>
      </c>
      <c r="C24" s="224">
        <v>64</v>
      </c>
      <c r="D24" s="224">
        <v>7</v>
      </c>
      <c r="E24" s="225">
        <v>0</v>
      </c>
      <c r="F24" s="225">
        <v>0</v>
      </c>
      <c r="G24" s="225">
        <v>0</v>
      </c>
      <c r="H24" s="225">
        <v>0</v>
      </c>
      <c r="I24" s="225">
        <v>0</v>
      </c>
      <c r="J24" s="225">
        <v>0</v>
      </c>
      <c r="K24" s="225">
        <v>0</v>
      </c>
      <c r="L24" s="226">
        <v>10</v>
      </c>
      <c r="M24" s="226">
        <v>0</v>
      </c>
      <c r="N24" s="226">
        <v>0</v>
      </c>
    </row>
    <row r="25" spans="1:14" ht="15.75" thickTop="1">
      <c r="A25" s="227" t="s">
        <v>189</v>
      </c>
      <c r="B25" s="227"/>
      <c r="C25" s="227"/>
      <c r="D25" s="227"/>
      <c r="E25" s="228"/>
      <c r="F25" s="228"/>
      <c r="G25" s="228"/>
      <c r="H25" s="228"/>
      <c r="I25" s="228"/>
      <c r="J25" s="228"/>
      <c r="K25" s="228"/>
      <c r="L25" s="228"/>
      <c r="M25" s="228"/>
      <c r="N25" s="228"/>
    </row>
    <row r="26" spans="1:14" ht="15">
      <c r="A26" s="229"/>
      <c r="B26" s="229"/>
      <c r="C26" s="229"/>
      <c r="D26" s="229"/>
      <c r="E26" s="168"/>
      <c r="F26" s="168"/>
      <c r="G26" s="168"/>
      <c r="H26" s="168"/>
      <c r="I26" s="168"/>
      <c r="J26" s="168"/>
      <c r="K26" s="168"/>
      <c r="L26" s="168"/>
      <c r="M26" s="168"/>
      <c r="N26" s="168"/>
    </row>
    <row r="27" spans="1:14" ht="15">
      <c r="A27" s="229"/>
      <c r="B27" s="229"/>
      <c r="C27" s="229"/>
      <c r="D27" s="229"/>
      <c r="E27" s="168"/>
      <c r="F27" s="168"/>
      <c r="G27" s="168"/>
      <c r="H27" s="168"/>
      <c r="I27" s="168"/>
      <c r="J27" s="168"/>
      <c r="K27" s="168"/>
      <c r="L27" s="168"/>
      <c r="M27" s="168"/>
      <c r="N27" s="168"/>
    </row>
    <row r="28" spans="1:14" ht="15.75" thickBot="1">
      <c r="A28" s="230"/>
      <c r="B28" s="230"/>
      <c r="C28" s="230"/>
      <c r="D28" s="230"/>
      <c r="E28" s="231"/>
      <c r="F28" s="231"/>
      <c r="G28" s="231"/>
      <c r="H28" s="231"/>
      <c r="I28" s="231"/>
      <c r="J28" s="231"/>
      <c r="K28" s="231"/>
      <c r="L28" s="231"/>
      <c r="M28" s="168"/>
      <c r="N28" s="168"/>
    </row>
    <row r="29" spans="1:14" ht="15" customHeight="1">
      <c r="A29" s="323" t="s">
        <v>131</v>
      </c>
      <c r="B29" s="325" t="s">
        <v>132</v>
      </c>
      <c r="C29" s="325"/>
      <c r="D29" s="152" t="s">
        <v>133</v>
      </c>
      <c r="E29" s="335" t="s">
        <v>134</v>
      </c>
      <c r="F29" s="333" t="s">
        <v>137</v>
      </c>
      <c r="G29" s="337" t="s">
        <v>138</v>
      </c>
      <c r="H29" s="338"/>
      <c r="I29" s="323"/>
      <c r="J29" s="333" t="s">
        <v>139</v>
      </c>
      <c r="K29" s="333" t="s">
        <v>140</v>
      </c>
      <c r="L29" s="335" t="s">
        <v>141</v>
      </c>
      <c r="M29" s="335" t="s">
        <v>142</v>
      </c>
      <c r="N29" s="339"/>
    </row>
    <row r="30" spans="1:14" ht="15.75" thickBot="1">
      <c r="A30" s="324"/>
      <c r="B30" s="153" t="s">
        <v>143</v>
      </c>
      <c r="C30" s="153" t="s">
        <v>144</v>
      </c>
      <c r="D30" s="153" t="s">
        <v>145</v>
      </c>
      <c r="E30" s="336"/>
      <c r="F30" s="334"/>
      <c r="G30" s="166" t="s">
        <v>146</v>
      </c>
      <c r="H30" s="166" t="s">
        <v>147</v>
      </c>
      <c r="I30" s="166" t="s">
        <v>148</v>
      </c>
      <c r="J30" s="334"/>
      <c r="K30" s="334"/>
      <c r="L30" s="336"/>
      <c r="M30" s="336"/>
      <c r="N30" s="339"/>
    </row>
    <row r="31" spans="1:14" ht="15.75" thickTop="1">
      <c r="A31" s="123" t="s">
        <v>165</v>
      </c>
      <c r="B31" s="124">
        <v>3</v>
      </c>
      <c r="C31" s="124">
        <v>6</v>
      </c>
      <c r="D31" s="124">
        <v>0</v>
      </c>
      <c r="E31" s="145">
        <v>0</v>
      </c>
      <c r="F31" s="145">
        <v>0</v>
      </c>
      <c r="G31" s="145">
        <v>0</v>
      </c>
      <c r="H31" s="145">
        <v>0</v>
      </c>
      <c r="I31" s="145">
        <v>0</v>
      </c>
      <c r="J31" s="145">
        <v>0</v>
      </c>
      <c r="K31" s="145">
        <v>0</v>
      </c>
      <c r="L31" s="145">
        <v>0</v>
      </c>
      <c r="M31" s="146">
        <v>0</v>
      </c>
      <c r="N31" s="168"/>
    </row>
    <row r="32" spans="1:14" ht="15">
      <c r="A32" s="125" t="s">
        <v>166</v>
      </c>
      <c r="B32" s="126">
        <v>20</v>
      </c>
      <c r="C32" s="126">
        <v>41</v>
      </c>
      <c r="D32" s="126">
        <v>3</v>
      </c>
      <c r="E32" s="147">
        <v>0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47">
        <v>0</v>
      </c>
      <c r="M32" s="146">
        <v>1</v>
      </c>
      <c r="N32" s="168"/>
    </row>
    <row r="33" spans="1:14" ht="15">
      <c r="A33" s="125" t="s">
        <v>167</v>
      </c>
      <c r="B33" s="126">
        <v>13</v>
      </c>
      <c r="C33" s="126">
        <v>26</v>
      </c>
      <c r="D33" s="126">
        <v>4</v>
      </c>
      <c r="E33" s="147">
        <v>0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47">
        <v>0</v>
      </c>
      <c r="M33" s="146">
        <v>2</v>
      </c>
      <c r="N33" s="168"/>
    </row>
    <row r="34" spans="1:14" ht="15">
      <c r="A34" s="125" t="s">
        <v>168</v>
      </c>
      <c r="B34" s="126">
        <v>0</v>
      </c>
      <c r="C34" s="126">
        <v>0</v>
      </c>
      <c r="D34" s="126">
        <v>5</v>
      </c>
      <c r="E34" s="147">
        <v>0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3</v>
      </c>
      <c r="L34" s="147">
        <v>0</v>
      </c>
      <c r="M34" s="146">
        <v>0</v>
      </c>
      <c r="N34" s="168"/>
    </row>
    <row r="35" spans="1:14" ht="15">
      <c r="A35" s="125" t="s">
        <v>169</v>
      </c>
      <c r="B35" s="126">
        <v>0</v>
      </c>
      <c r="C35" s="126">
        <v>0</v>
      </c>
      <c r="D35" s="126">
        <v>5</v>
      </c>
      <c r="E35" s="147">
        <v>0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47">
        <v>0</v>
      </c>
      <c r="M35" s="146">
        <v>0</v>
      </c>
      <c r="N35" s="168"/>
    </row>
    <row r="36" spans="1:14" ht="15.75" thickBot="1">
      <c r="A36" s="128" t="s">
        <v>170</v>
      </c>
      <c r="B36" s="129">
        <v>0</v>
      </c>
      <c r="C36" s="129">
        <v>0</v>
      </c>
      <c r="D36" s="129">
        <v>6</v>
      </c>
      <c r="E36" s="148">
        <v>4</v>
      </c>
      <c r="F36" s="148">
        <v>1</v>
      </c>
      <c r="G36" s="148">
        <v>1</v>
      </c>
      <c r="H36" s="148">
        <v>0</v>
      </c>
      <c r="I36" s="148">
        <v>0</v>
      </c>
      <c r="J36" s="148">
        <v>0</v>
      </c>
      <c r="K36" s="148">
        <v>2</v>
      </c>
      <c r="L36" s="148">
        <v>2</v>
      </c>
      <c r="M36" s="149">
        <v>0</v>
      </c>
      <c r="N36" s="168"/>
    </row>
    <row r="37" spans="1:28" ht="15.75" thickTop="1">
      <c r="A37" s="156" t="s">
        <v>189</v>
      </c>
      <c r="M37" s="112"/>
      <c r="N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</row>
    <row r="38" spans="1:14" ht="15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</row>
    <row r="39" spans="1:14" ht="15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</row>
    <row r="40" spans="1:14" ht="15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</row>
    <row r="41" spans="1:14" ht="15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</row>
    <row r="42" spans="1:14" ht="15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</row>
    <row r="43" spans="1:14" ht="15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</row>
    <row r="44" spans="1:14" ht="15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</row>
    <row r="45" spans="1:14" ht="15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</row>
    <row r="46" spans="1:14" ht="15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</row>
    <row r="47" spans="1:14" ht="15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</row>
    <row r="48" spans="1:14" ht="15.75" thickBo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</row>
    <row r="49" spans="1:14" ht="15.75" thickTop="1">
      <c r="A49" s="160"/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</row>
    <row r="50" spans="1:14" ht="15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</row>
    <row r="51" spans="1:14" ht="15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</row>
  </sheetData>
  <sheetProtection/>
  <mergeCells count="24">
    <mergeCell ref="K29:K30"/>
    <mergeCell ref="L29:L30"/>
    <mergeCell ref="M29:M30"/>
    <mergeCell ref="L5:L6"/>
    <mergeCell ref="A1:N1"/>
    <mergeCell ref="A2:N2"/>
    <mergeCell ref="A3:N3"/>
    <mergeCell ref="A29:A30"/>
    <mergeCell ref="B29:C29"/>
    <mergeCell ref="E29:E30"/>
    <mergeCell ref="F29:F30"/>
    <mergeCell ref="G29:I29"/>
    <mergeCell ref="J29:J30"/>
    <mergeCell ref="M5:M6"/>
    <mergeCell ref="N5:N6"/>
    <mergeCell ref="N29:N30"/>
    <mergeCell ref="H5:I5"/>
    <mergeCell ref="J5:J6"/>
    <mergeCell ref="K5:K6"/>
    <mergeCell ref="A5:A6"/>
    <mergeCell ref="B5:C5"/>
    <mergeCell ref="E5:E6"/>
    <mergeCell ref="F5:F6"/>
    <mergeCell ref="G5:G6"/>
  </mergeCells>
  <printOptions horizontalCentered="1"/>
  <pageMargins left="0.7086614173228347" right="0.7086614173228347" top="0.7480314960629921" bottom="0.8" header="0.5905511811023623" footer="0.62"/>
  <pageSetup fitToHeight="0" horizontalDpi="600" verticalDpi="600" orientation="landscape" paperSize="9" scale="68" r:id="rId1"/>
  <headerFooter>
    <oddHeader>&amp;LCapítulo 9&amp;CESTADÍSTICAS UNALM 2018&amp;RPágina 120</oddHeader>
    <oddFooter>&amp;COFICINA DE PLANEAMIENTO - Unidad de Racionalización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="60" zoomScalePageLayoutView="0" workbookViewId="0" topLeftCell="A1">
      <selection activeCell="P61" sqref="P61"/>
    </sheetView>
  </sheetViews>
  <sheetFormatPr defaultColWidth="11.421875" defaultRowHeight="15"/>
  <cols>
    <col min="1" max="1" width="57.00390625" style="37" customWidth="1"/>
    <col min="2" max="2" width="23.8515625" style="37" bestFit="1" customWidth="1"/>
    <col min="3" max="3" width="11.7109375" style="37" customWidth="1"/>
    <col min="4" max="4" width="14.8515625" style="37" bestFit="1" customWidth="1"/>
    <col min="5" max="5" width="10.421875" style="37" customWidth="1"/>
    <col min="6" max="6" width="12.7109375" style="37" bestFit="1" customWidth="1"/>
    <col min="7" max="16384" width="11.421875" style="37" customWidth="1"/>
  </cols>
  <sheetData>
    <row r="1" spans="1:6" ht="16.5" thickTop="1">
      <c r="A1" s="301"/>
      <c r="B1" s="301"/>
      <c r="C1" s="301"/>
      <c r="D1" s="301"/>
      <c r="E1" s="301"/>
      <c r="F1" s="301"/>
    </row>
    <row r="2" spans="1:6" ht="15.75">
      <c r="A2" s="302" t="s">
        <v>200</v>
      </c>
      <c r="B2" s="302"/>
      <c r="C2" s="302"/>
      <c r="D2" s="302"/>
      <c r="E2" s="302"/>
      <c r="F2" s="302"/>
    </row>
    <row r="3" spans="1:6" ht="16.5" thickBot="1">
      <c r="A3" s="302">
        <v>2018</v>
      </c>
      <c r="B3" s="302"/>
      <c r="C3" s="302"/>
      <c r="D3" s="302"/>
      <c r="E3" s="302"/>
      <c r="F3" s="302"/>
    </row>
    <row r="4" spans="1:6" ht="15">
      <c r="A4" s="340" t="s">
        <v>171</v>
      </c>
      <c r="B4" s="325" t="s">
        <v>172</v>
      </c>
      <c r="C4" s="327" t="s">
        <v>173</v>
      </c>
      <c r="D4" s="327"/>
      <c r="E4" s="327" t="s">
        <v>174</v>
      </c>
      <c r="F4" s="337"/>
    </row>
    <row r="5" spans="1:6" ht="15.75" thickBot="1">
      <c r="A5" s="341"/>
      <c r="B5" s="326"/>
      <c r="C5" s="166" t="s">
        <v>175</v>
      </c>
      <c r="D5" s="166" t="s">
        <v>176</v>
      </c>
      <c r="E5" s="166" t="s">
        <v>177</v>
      </c>
      <c r="F5" s="39" t="s">
        <v>178</v>
      </c>
    </row>
    <row r="6" spans="1:6" ht="15.75" thickTop="1">
      <c r="A6" s="75" t="s">
        <v>179</v>
      </c>
      <c r="B6" s="113">
        <v>1</v>
      </c>
      <c r="C6" s="113">
        <v>1</v>
      </c>
      <c r="D6" s="114" t="s">
        <v>180</v>
      </c>
      <c r="E6" s="114" t="s">
        <v>180</v>
      </c>
      <c r="F6" s="115" t="s">
        <v>181</v>
      </c>
    </row>
    <row r="7" spans="1:6" ht="15">
      <c r="A7" s="76" t="s">
        <v>182</v>
      </c>
      <c r="B7" s="116">
        <v>1</v>
      </c>
      <c r="C7" s="117" t="s">
        <v>180</v>
      </c>
      <c r="D7" s="116" t="s">
        <v>183</v>
      </c>
      <c r="E7" s="117" t="s">
        <v>180</v>
      </c>
      <c r="F7" s="118" t="s">
        <v>181</v>
      </c>
    </row>
    <row r="8" spans="1:6" ht="15">
      <c r="A8" s="76" t="s">
        <v>184</v>
      </c>
      <c r="B8" s="116">
        <v>1</v>
      </c>
      <c r="C8" s="117" t="s">
        <v>180</v>
      </c>
      <c r="D8" s="116" t="s">
        <v>185</v>
      </c>
      <c r="E8" s="117" t="s">
        <v>180</v>
      </c>
      <c r="F8" s="118" t="s">
        <v>181</v>
      </c>
    </row>
    <row r="9" spans="1:6" ht="15">
      <c r="A9" s="76" t="s">
        <v>186</v>
      </c>
      <c r="B9" s="116">
        <v>1</v>
      </c>
      <c r="C9" s="117" t="s">
        <v>180</v>
      </c>
      <c r="D9" s="119" t="s">
        <v>208</v>
      </c>
      <c r="E9" s="117" t="s">
        <v>180</v>
      </c>
      <c r="F9" s="118" t="s">
        <v>181</v>
      </c>
    </row>
    <row r="10" spans="1:6" ht="15">
      <c r="A10" s="9" t="s">
        <v>207</v>
      </c>
      <c r="B10" s="117" t="s">
        <v>180</v>
      </c>
      <c r="C10" s="117" t="s">
        <v>180</v>
      </c>
      <c r="D10" s="116" t="s">
        <v>210</v>
      </c>
      <c r="E10" s="117" t="s">
        <v>180</v>
      </c>
      <c r="F10" s="118" t="s">
        <v>181</v>
      </c>
    </row>
    <row r="11" spans="1:6" ht="21" customHeight="1" thickBot="1">
      <c r="A11" s="16" t="s">
        <v>188</v>
      </c>
      <c r="B11" s="122">
        <v>1</v>
      </c>
      <c r="C11" s="120" t="s">
        <v>180</v>
      </c>
      <c r="D11" s="67" t="s">
        <v>209</v>
      </c>
      <c r="E11" s="120" t="s">
        <v>180</v>
      </c>
      <c r="F11" s="121" t="s">
        <v>181</v>
      </c>
    </row>
    <row r="12" spans="1:6" ht="15.75" thickTop="1">
      <c r="A12" s="156" t="s">
        <v>189</v>
      </c>
      <c r="B12" s="112"/>
      <c r="C12" s="112"/>
      <c r="D12" s="112"/>
      <c r="E12" s="112"/>
      <c r="F12" s="112"/>
    </row>
    <row r="13" spans="1:6" ht="15">
      <c r="A13" s="156" t="s">
        <v>187</v>
      </c>
      <c r="B13" s="112"/>
      <c r="C13" s="112"/>
      <c r="D13" s="112"/>
      <c r="E13" s="112"/>
      <c r="F13" s="112"/>
    </row>
    <row r="14" spans="1:6" ht="15">
      <c r="A14" s="156" t="s">
        <v>480</v>
      </c>
      <c r="B14" s="112"/>
      <c r="C14" s="112"/>
      <c r="D14" s="112"/>
      <c r="E14" s="112"/>
      <c r="F14" s="112"/>
    </row>
    <row r="15" spans="1:6" ht="15.75">
      <c r="A15" s="302"/>
      <c r="B15" s="302"/>
      <c r="C15" s="302"/>
      <c r="D15" s="302"/>
      <c r="E15" s="302"/>
      <c r="F15" s="302"/>
    </row>
    <row r="16" spans="1:6" ht="15.75">
      <c r="A16" s="302"/>
      <c r="B16" s="302"/>
      <c r="C16" s="302"/>
      <c r="D16" s="302"/>
      <c r="E16" s="302"/>
      <c r="F16" s="302"/>
    </row>
    <row r="17" s="174" customFormat="1" ht="15" customHeight="1"/>
    <row r="18" s="174" customFormat="1" ht="15" customHeight="1"/>
    <row r="19" spans="1:6" s="112" customFormat="1" ht="15">
      <c r="A19" s="169"/>
      <c r="B19" s="170"/>
      <c r="C19" s="170"/>
      <c r="D19" s="171"/>
      <c r="E19" s="171"/>
      <c r="F19" s="170"/>
    </row>
    <row r="20" spans="1:6" s="112" customFormat="1" ht="15">
      <c r="A20" s="169"/>
      <c r="B20" s="170"/>
      <c r="C20" s="171"/>
      <c r="D20" s="170"/>
      <c r="E20" s="171"/>
      <c r="F20" s="170"/>
    </row>
    <row r="21" spans="1:6" s="112" customFormat="1" ht="15">
      <c r="A21" s="169"/>
      <c r="B21" s="170"/>
      <c r="C21" s="171"/>
      <c r="D21" s="170"/>
      <c r="E21" s="171"/>
      <c r="F21" s="170"/>
    </row>
    <row r="22" spans="1:6" s="112" customFormat="1" ht="15">
      <c r="A22" s="169"/>
      <c r="B22" s="170"/>
      <c r="C22" s="171"/>
      <c r="D22" s="172"/>
      <c r="E22" s="171"/>
      <c r="F22" s="170"/>
    </row>
    <row r="23" spans="1:6" s="112" customFormat="1" ht="15">
      <c r="A23" s="173"/>
      <c r="B23" s="171"/>
      <c r="C23" s="171"/>
      <c r="D23" s="170"/>
      <c r="E23" s="171"/>
      <c r="F23" s="170"/>
    </row>
    <row r="24" spans="1:6" s="112" customFormat="1" ht="21" customHeight="1">
      <c r="A24" s="173"/>
      <c r="B24" s="170"/>
      <c r="C24" s="171"/>
      <c r="D24" s="164"/>
      <c r="E24" s="171"/>
      <c r="F24" s="170"/>
    </row>
    <row r="25" s="112" customFormat="1" ht="15">
      <c r="A25" s="157"/>
    </row>
    <row r="26" s="112" customFormat="1" ht="15">
      <c r="A26" s="156"/>
    </row>
    <row r="27" s="112" customFormat="1" ht="15">
      <c r="A27" s="156"/>
    </row>
    <row r="28" spans="1:6" ht="15">
      <c r="A28" s="112"/>
      <c r="B28" s="112"/>
      <c r="C28" s="112"/>
      <c r="D28" s="112"/>
      <c r="E28" s="112"/>
      <c r="F28" s="112"/>
    </row>
    <row r="29" spans="1:6" ht="15">
      <c r="A29" s="112"/>
      <c r="B29" s="112"/>
      <c r="C29" s="112"/>
      <c r="D29" s="112"/>
      <c r="E29" s="112"/>
      <c r="F29" s="112"/>
    </row>
    <row r="30" spans="1:6" ht="15">
      <c r="A30" s="112"/>
      <c r="B30" s="112"/>
      <c r="C30" s="112"/>
      <c r="D30" s="112"/>
      <c r="E30" s="112"/>
      <c r="F30" s="112"/>
    </row>
    <row r="31" spans="1:6" ht="15.75" thickBot="1">
      <c r="A31" s="158"/>
      <c r="B31" s="158"/>
      <c r="C31" s="158"/>
      <c r="D31" s="158"/>
      <c r="E31" s="158"/>
      <c r="F31" s="158"/>
    </row>
    <row r="32" spans="1:6" ht="15.75" thickTop="1">
      <c r="A32" s="160"/>
      <c r="B32" s="160"/>
      <c r="C32" s="160"/>
      <c r="D32" s="160"/>
      <c r="E32" s="160"/>
      <c r="F32" s="160"/>
    </row>
  </sheetData>
  <sheetProtection/>
  <mergeCells count="9">
    <mergeCell ref="A15:F15"/>
    <mergeCell ref="A16:F16"/>
    <mergeCell ref="A1:F1"/>
    <mergeCell ref="A3:F3"/>
    <mergeCell ref="A4:A5"/>
    <mergeCell ref="B4:B5"/>
    <mergeCell ref="C4:D4"/>
    <mergeCell ref="E4:F4"/>
    <mergeCell ref="A2:F2"/>
  </mergeCells>
  <printOptions horizontalCentered="1"/>
  <pageMargins left="0.7086614173228347" right="0.7086614173228347" top="0.8661417322834646" bottom="0.8" header="0.6692913385826772" footer="0.61"/>
  <pageSetup horizontalDpi="600" verticalDpi="600" orientation="landscape" paperSize="9" r:id="rId1"/>
  <headerFooter>
    <oddHeader>&amp;LCapítulo 9&amp;CESTADÍSTICAS UNALM 2018&amp;RPágina 121</oddHeader>
    <oddFooter>&amp;COFICINA DE PLANEAMIENTO - Unidad de Racionalización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60" zoomScalePageLayoutView="0" workbookViewId="0" topLeftCell="A1">
      <selection activeCell="A15" sqref="A15:IV15"/>
    </sheetView>
  </sheetViews>
  <sheetFormatPr defaultColWidth="11.421875" defaultRowHeight="15"/>
  <cols>
    <col min="1" max="1" width="12.421875" style="80" customWidth="1"/>
    <col min="2" max="2" width="77.421875" style="0" customWidth="1"/>
    <col min="3" max="3" width="24.140625" style="0" customWidth="1"/>
    <col min="4" max="4" width="16.7109375" style="80" customWidth="1"/>
  </cols>
  <sheetData>
    <row r="1" spans="1:4" ht="16.5" thickTop="1">
      <c r="A1" s="342"/>
      <c r="B1" s="342"/>
      <c r="C1" s="342"/>
      <c r="D1" s="342"/>
    </row>
    <row r="2" spans="1:4" ht="15.75">
      <c r="A2" s="343" t="s">
        <v>196</v>
      </c>
      <c r="B2" s="343"/>
      <c r="C2" s="343"/>
      <c r="D2" s="343"/>
    </row>
    <row r="3" spans="1:4" ht="15.75">
      <c r="A3" s="302" t="s">
        <v>206</v>
      </c>
      <c r="B3" s="302"/>
      <c r="C3" s="302"/>
      <c r="D3" s="302"/>
    </row>
    <row r="4" spans="1:4" ht="16.5" thickBot="1">
      <c r="A4" s="251"/>
      <c r="B4" s="251"/>
      <c r="C4" s="251"/>
      <c r="D4" s="251"/>
    </row>
    <row r="5" spans="1:4" s="38" customFormat="1" ht="27.75" customHeight="1" thickBot="1">
      <c r="A5" s="138" t="s">
        <v>191</v>
      </c>
      <c r="B5" s="139" t="s">
        <v>192</v>
      </c>
      <c r="C5" s="140" t="s">
        <v>194</v>
      </c>
      <c r="D5" s="141" t="s">
        <v>193</v>
      </c>
    </row>
    <row r="6" spans="1:4" s="38" customFormat="1" ht="33.75" customHeight="1" thickTop="1">
      <c r="A6" s="135">
        <v>2186830</v>
      </c>
      <c r="B6" s="130" t="s">
        <v>227</v>
      </c>
      <c r="C6" s="131">
        <v>1</v>
      </c>
      <c r="D6" s="29" t="s">
        <v>195</v>
      </c>
    </row>
    <row r="7" spans="1:4" s="38" customFormat="1" ht="33.75" customHeight="1">
      <c r="A7" s="136">
        <v>2216758</v>
      </c>
      <c r="B7" s="185" t="s">
        <v>228</v>
      </c>
      <c r="C7" s="132">
        <v>0.978</v>
      </c>
      <c r="D7" s="40" t="s">
        <v>195</v>
      </c>
    </row>
    <row r="8" spans="1:4" s="38" customFormat="1" ht="33.75" customHeight="1">
      <c r="A8" s="136">
        <v>2342284</v>
      </c>
      <c r="B8" s="150" t="s">
        <v>229</v>
      </c>
      <c r="C8" s="133">
        <v>0.976</v>
      </c>
      <c r="D8" s="40" t="s">
        <v>195</v>
      </c>
    </row>
    <row r="9" spans="1:4" s="38" customFormat="1" ht="33.75" customHeight="1">
      <c r="A9" s="136">
        <v>2342287</v>
      </c>
      <c r="B9" s="150" t="s">
        <v>230</v>
      </c>
      <c r="C9" s="133">
        <v>0.97</v>
      </c>
      <c r="D9" s="40" t="s">
        <v>195</v>
      </c>
    </row>
    <row r="10" spans="1:4" s="38" customFormat="1" ht="33.75" customHeight="1" thickBot="1">
      <c r="A10" s="137">
        <v>2186386</v>
      </c>
      <c r="B10" s="175" t="s">
        <v>231</v>
      </c>
      <c r="C10" s="134">
        <v>0.991</v>
      </c>
      <c r="D10" s="86" t="s">
        <v>195</v>
      </c>
    </row>
    <row r="11" spans="1:4" s="38" customFormat="1" ht="18.75" customHeight="1" thickTop="1">
      <c r="A11" s="254" t="s">
        <v>485</v>
      </c>
      <c r="B11" s="182"/>
      <c r="C11" s="183"/>
      <c r="D11" s="184"/>
    </row>
    <row r="12" spans="1:4" s="38" customFormat="1" ht="30" customHeight="1">
      <c r="A12" s="176"/>
      <c r="B12" s="173"/>
      <c r="C12" s="177"/>
      <c r="D12" s="164"/>
    </row>
    <row r="13" spans="1:4" s="38" customFormat="1" ht="36" customHeight="1">
      <c r="A13" s="176"/>
      <c r="B13" s="173"/>
      <c r="C13" s="177"/>
      <c r="D13" s="164"/>
    </row>
    <row r="14" spans="1:4" s="179" customFormat="1" ht="32.25" customHeight="1">
      <c r="A14" s="178"/>
      <c r="B14" s="178"/>
      <c r="C14" s="167"/>
      <c r="D14" s="178"/>
    </row>
    <row r="15" spans="1:4" s="179" customFormat="1" ht="36.75" customHeight="1">
      <c r="A15" s="178"/>
      <c r="B15" s="180"/>
      <c r="C15" s="181"/>
      <c r="D15" s="168"/>
    </row>
    <row r="16" spans="1:4" s="179" customFormat="1" ht="36.75" customHeight="1">
      <c r="A16" s="178"/>
      <c r="B16" s="180"/>
      <c r="C16" s="181"/>
      <c r="D16" s="168"/>
    </row>
    <row r="17" spans="1:4" s="38" customFormat="1" ht="18" customHeight="1">
      <c r="A17" s="164"/>
      <c r="B17" s="156"/>
      <c r="C17" s="156"/>
      <c r="D17" s="164"/>
    </row>
    <row r="18" spans="1:4" s="38" customFormat="1" ht="18" customHeight="1" thickBot="1">
      <c r="A18" s="165"/>
      <c r="B18" s="163"/>
      <c r="C18" s="163"/>
      <c r="D18" s="165"/>
    </row>
    <row r="19" spans="1:4" s="38" customFormat="1" ht="18" customHeight="1" thickTop="1">
      <c r="A19" s="282"/>
      <c r="B19" s="162"/>
      <c r="C19" s="162"/>
      <c r="D19" s="282"/>
    </row>
    <row r="20" spans="1:4" s="38" customFormat="1" ht="18" customHeight="1">
      <c r="A20" s="99"/>
      <c r="D20" s="99"/>
    </row>
    <row r="21" spans="1:4" s="38" customFormat="1" ht="18" customHeight="1">
      <c r="A21" s="99"/>
      <c r="D21" s="99"/>
    </row>
    <row r="22" spans="1:4" s="38" customFormat="1" ht="18" customHeight="1">
      <c r="A22" s="99"/>
      <c r="D22" s="99"/>
    </row>
    <row r="23" spans="1:4" s="38" customFormat="1" ht="18" customHeight="1">
      <c r="A23" s="99"/>
      <c r="D23" s="99"/>
    </row>
    <row r="24" spans="1:4" s="38" customFormat="1" ht="18" customHeight="1">
      <c r="A24" s="99"/>
      <c r="D24" s="99"/>
    </row>
    <row r="25" spans="1:4" s="38" customFormat="1" ht="18" customHeight="1">
      <c r="A25" s="99"/>
      <c r="D25" s="99"/>
    </row>
    <row r="26" spans="1:4" s="38" customFormat="1" ht="18" customHeight="1">
      <c r="A26" s="99"/>
      <c r="D26" s="99"/>
    </row>
    <row r="27" spans="1:4" s="38" customFormat="1" ht="18" customHeight="1">
      <c r="A27" s="99"/>
      <c r="D27" s="99"/>
    </row>
    <row r="28" spans="1:4" s="38" customFormat="1" ht="11.25">
      <c r="A28" s="99"/>
      <c r="D28" s="99"/>
    </row>
    <row r="29" spans="1:4" s="38" customFormat="1" ht="11.25">
      <c r="A29" s="99"/>
      <c r="D29" s="99"/>
    </row>
    <row r="30" spans="1:4" s="38" customFormat="1" ht="11.25">
      <c r="A30" s="99"/>
      <c r="D30" s="99"/>
    </row>
    <row r="31" spans="1:4" s="38" customFormat="1" ht="11.25">
      <c r="A31" s="99"/>
      <c r="D31" s="99"/>
    </row>
    <row r="32" spans="1:4" s="38" customFormat="1" ht="11.25">
      <c r="A32" s="99"/>
      <c r="D32" s="99"/>
    </row>
    <row r="33" spans="1:4" s="38" customFormat="1" ht="11.25">
      <c r="A33" s="99"/>
      <c r="D33" s="99"/>
    </row>
    <row r="34" spans="1:4" s="38" customFormat="1" ht="11.25">
      <c r="A34" s="99"/>
      <c r="D34" s="99"/>
    </row>
    <row r="35" spans="1:4" s="38" customFormat="1" ht="11.25">
      <c r="A35" s="99"/>
      <c r="D35" s="99"/>
    </row>
    <row r="36" spans="1:4" s="38" customFormat="1" ht="11.25">
      <c r="A36" s="99"/>
      <c r="D36" s="99"/>
    </row>
    <row r="37" spans="1:4" s="38" customFormat="1" ht="11.25">
      <c r="A37" s="99"/>
      <c r="D37" s="99"/>
    </row>
    <row r="38" spans="1:4" s="38" customFormat="1" ht="11.25">
      <c r="A38" s="99"/>
      <c r="D38" s="99"/>
    </row>
    <row r="39" spans="1:4" s="38" customFormat="1" ht="11.25">
      <c r="A39" s="99"/>
      <c r="D39" s="99"/>
    </row>
    <row r="40" spans="1:4" s="38" customFormat="1" ht="11.25">
      <c r="A40" s="99"/>
      <c r="D40" s="99"/>
    </row>
    <row r="41" spans="1:4" s="38" customFormat="1" ht="11.25">
      <c r="A41" s="99"/>
      <c r="D41" s="99"/>
    </row>
    <row r="42" spans="1:4" s="38" customFormat="1" ht="11.25">
      <c r="A42" s="99"/>
      <c r="D42" s="99"/>
    </row>
    <row r="43" spans="1:4" s="38" customFormat="1" ht="11.25">
      <c r="A43" s="99"/>
      <c r="D43" s="99"/>
    </row>
    <row r="44" spans="1:4" s="38" customFormat="1" ht="11.25">
      <c r="A44" s="99"/>
      <c r="D44" s="99"/>
    </row>
    <row r="45" spans="1:4" s="38" customFormat="1" ht="11.25">
      <c r="A45" s="99"/>
      <c r="D45" s="99"/>
    </row>
    <row r="46" spans="1:4" s="38" customFormat="1" ht="11.25">
      <c r="A46" s="99"/>
      <c r="D46" s="99"/>
    </row>
    <row r="47" spans="1:4" s="38" customFormat="1" ht="11.25">
      <c r="A47" s="99"/>
      <c r="D47" s="99"/>
    </row>
    <row r="48" spans="1:4" s="38" customFormat="1" ht="11.25">
      <c r="A48" s="99"/>
      <c r="D48" s="99"/>
    </row>
    <row r="49" spans="1:4" s="38" customFormat="1" ht="11.25">
      <c r="A49" s="99"/>
      <c r="D49" s="99"/>
    </row>
    <row r="50" spans="1:4" s="38" customFormat="1" ht="11.25">
      <c r="A50" s="99"/>
      <c r="D50" s="99"/>
    </row>
    <row r="51" spans="1:4" s="38" customFormat="1" ht="11.25">
      <c r="A51" s="99"/>
      <c r="D51" s="99"/>
    </row>
    <row r="52" spans="1:4" s="38" customFormat="1" ht="11.25">
      <c r="A52" s="99"/>
      <c r="D52" s="99"/>
    </row>
    <row r="53" spans="1:4" s="38" customFormat="1" ht="11.25">
      <c r="A53" s="99"/>
      <c r="D53" s="99"/>
    </row>
    <row r="54" spans="1:4" s="38" customFormat="1" ht="11.25">
      <c r="A54" s="99"/>
      <c r="D54" s="99"/>
    </row>
    <row r="55" spans="1:4" s="38" customFormat="1" ht="11.25">
      <c r="A55" s="99"/>
      <c r="D55" s="99"/>
    </row>
    <row r="56" spans="1:4" s="38" customFormat="1" ht="11.25">
      <c r="A56" s="99"/>
      <c r="D56" s="99"/>
    </row>
    <row r="57" spans="1:4" s="38" customFormat="1" ht="11.25">
      <c r="A57" s="99"/>
      <c r="D57" s="99"/>
    </row>
    <row r="58" spans="1:4" s="38" customFormat="1" ht="11.25">
      <c r="A58" s="99"/>
      <c r="D58" s="99"/>
    </row>
    <row r="59" spans="1:4" s="38" customFormat="1" ht="11.25">
      <c r="A59" s="99"/>
      <c r="D59" s="99"/>
    </row>
    <row r="60" spans="1:4" s="38" customFormat="1" ht="11.25">
      <c r="A60" s="99"/>
      <c r="D60" s="99"/>
    </row>
    <row r="61" spans="1:4" s="38" customFormat="1" ht="11.25">
      <c r="A61" s="99"/>
      <c r="D61" s="99"/>
    </row>
    <row r="62" spans="1:4" s="38" customFormat="1" ht="11.25">
      <c r="A62" s="99"/>
      <c r="D62" s="99"/>
    </row>
    <row r="63" spans="1:4" s="38" customFormat="1" ht="11.25">
      <c r="A63" s="99"/>
      <c r="D63" s="99"/>
    </row>
    <row r="64" spans="1:4" s="38" customFormat="1" ht="11.25">
      <c r="A64" s="99"/>
      <c r="D64" s="99"/>
    </row>
    <row r="65" spans="1:4" s="38" customFormat="1" ht="11.25">
      <c r="A65" s="99"/>
      <c r="D65" s="99"/>
    </row>
    <row r="66" spans="1:4" s="38" customFormat="1" ht="11.25">
      <c r="A66" s="99"/>
      <c r="D66" s="99"/>
    </row>
    <row r="67" spans="1:4" s="38" customFormat="1" ht="11.25">
      <c r="A67" s="99"/>
      <c r="D67" s="99"/>
    </row>
    <row r="68" spans="1:4" s="38" customFormat="1" ht="11.25">
      <c r="A68" s="99"/>
      <c r="D68" s="99"/>
    </row>
    <row r="69" spans="1:4" s="38" customFormat="1" ht="11.25">
      <c r="A69" s="99"/>
      <c r="D69" s="99"/>
    </row>
    <row r="70" spans="1:4" s="38" customFormat="1" ht="11.25">
      <c r="A70" s="99"/>
      <c r="D70" s="99"/>
    </row>
    <row r="71" spans="1:4" s="38" customFormat="1" ht="11.25">
      <c r="A71" s="99"/>
      <c r="D71" s="99"/>
    </row>
    <row r="72" spans="1:4" s="38" customFormat="1" ht="11.25">
      <c r="A72" s="99"/>
      <c r="D72" s="99"/>
    </row>
    <row r="73" spans="1:4" s="38" customFormat="1" ht="11.25">
      <c r="A73" s="99"/>
      <c r="D73" s="99"/>
    </row>
    <row r="74" spans="1:4" s="38" customFormat="1" ht="11.25">
      <c r="A74" s="99"/>
      <c r="D74" s="99"/>
    </row>
    <row r="75" spans="1:4" s="38" customFormat="1" ht="11.25">
      <c r="A75" s="99"/>
      <c r="D75" s="99"/>
    </row>
    <row r="76" spans="1:4" s="38" customFormat="1" ht="11.25">
      <c r="A76" s="99"/>
      <c r="D76" s="99"/>
    </row>
    <row r="77" spans="1:4" s="38" customFormat="1" ht="11.25">
      <c r="A77" s="99"/>
      <c r="D77" s="99"/>
    </row>
    <row r="78" spans="1:4" s="38" customFormat="1" ht="11.25">
      <c r="A78" s="99"/>
      <c r="D78" s="99"/>
    </row>
    <row r="79" spans="1:4" s="38" customFormat="1" ht="11.25">
      <c r="A79" s="99"/>
      <c r="D79" s="99"/>
    </row>
    <row r="80" spans="1:4" s="38" customFormat="1" ht="11.25">
      <c r="A80" s="99"/>
      <c r="D80" s="99"/>
    </row>
    <row r="81" spans="1:4" s="38" customFormat="1" ht="11.25">
      <c r="A81" s="99"/>
      <c r="D81" s="99"/>
    </row>
    <row r="82" spans="1:4" s="38" customFormat="1" ht="11.25">
      <c r="A82" s="99"/>
      <c r="D82" s="99"/>
    </row>
    <row r="83" spans="1:4" s="38" customFormat="1" ht="11.25">
      <c r="A83" s="99"/>
      <c r="D83" s="99"/>
    </row>
    <row r="84" spans="1:4" s="38" customFormat="1" ht="11.25">
      <c r="A84" s="99"/>
      <c r="D84" s="99"/>
    </row>
    <row r="85" spans="1:4" s="38" customFormat="1" ht="11.25">
      <c r="A85" s="99"/>
      <c r="D85" s="99"/>
    </row>
    <row r="86" spans="1:4" s="38" customFormat="1" ht="11.25">
      <c r="A86" s="99"/>
      <c r="D86" s="99"/>
    </row>
    <row r="87" spans="1:4" s="38" customFormat="1" ht="11.25">
      <c r="A87" s="99"/>
      <c r="D87" s="99"/>
    </row>
    <row r="88" spans="1:4" s="38" customFormat="1" ht="11.25">
      <c r="A88" s="99"/>
      <c r="D88" s="99"/>
    </row>
    <row r="89" spans="1:4" s="38" customFormat="1" ht="11.25">
      <c r="A89" s="99"/>
      <c r="D89" s="99"/>
    </row>
    <row r="90" spans="1:4" s="38" customFormat="1" ht="11.25">
      <c r="A90" s="99"/>
      <c r="D90" s="99"/>
    </row>
    <row r="91" spans="1:4" s="38" customFormat="1" ht="11.25">
      <c r="A91" s="99"/>
      <c r="D91" s="99"/>
    </row>
    <row r="92" spans="1:4" s="38" customFormat="1" ht="11.25">
      <c r="A92" s="99"/>
      <c r="D92" s="99"/>
    </row>
    <row r="93" spans="1:4" s="38" customFormat="1" ht="11.25">
      <c r="A93" s="99"/>
      <c r="D93" s="99"/>
    </row>
    <row r="94" spans="1:4" s="38" customFormat="1" ht="11.25">
      <c r="A94" s="99"/>
      <c r="D94" s="99"/>
    </row>
    <row r="95" spans="1:4" s="38" customFormat="1" ht="11.25">
      <c r="A95" s="99"/>
      <c r="D95" s="99"/>
    </row>
    <row r="96" spans="1:4" s="38" customFormat="1" ht="11.25">
      <c r="A96" s="99"/>
      <c r="D96" s="99"/>
    </row>
    <row r="97" spans="1:4" s="38" customFormat="1" ht="11.25">
      <c r="A97" s="99"/>
      <c r="D97" s="99"/>
    </row>
    <row r="98" spans="1:4" s="38" customFormat="1" ht="11.25">
      <c r="A98" s="99"/>
      <c r="D98" s="99"/>
    </row>
    <row r="99" spans="1:4" s="38" customFormat="1" ht="11.25">
      <c r="A99" s="99"/>
      <c r="D99" s="99"/>
    </row>
    <row r="100" spans="1:4" s="38" customFormat="1" ht="11.25">
      <c r="A100" s="99"/>
      <c r="D100" s="99"/>
    </row>
    <row r="101" spans="1:4" s="38" customFormat="1" ht="11.25">
      <c r="A101" s="99"/>
      <c r="D101" s="99"/>
    </row>
    <row r="102" spans="1:4" s="38" customFormat="1" ht="11.25">
      <c r="A102" s="99"/>
      <c r="D102" s="99"/>
    </row>
    <row r="103" spans="1:4" s="38" customFormat="1" ht="11.25">
      <c r="A103" s="99"/>
      <c r="D103" s="99"/>
    </row>
    <row r="104" spans="1:4" s="38" customFormat="1" ht="11.25">
      <c r="A104" s="99"/>
      <c r="D104" s="99"/>
    </row>
    <row r="105" spans="1:4" s="38" customFormat="1" ht="11.25">
      <c r="A105" s="99"/>
      <c r="D105" s="99"/>
    </row>
    <row r="106" spans="1:4" s="38" customFormat="1" ht="11.25">
      <c r="A106" s="99"/>
      <c r="D106" s="99"/>
    </row>
    <row r="107" spans="1:4" s="38" customFormat="1" ht="11.25">
      <c r="A107" s="99"/>
      <c r="D107" s="99"/>
    </row>
    <row r="108" spans="1:4" s="38" customFormat="1" ht="11.25">
      <c r="A108" s="99"/>
      <c r="D108" s="99"/>
    </row>
    <row r="109" spans="1:4" s="38" customFormat="1" ht="11.25">
      <c r="A109" s="99"/>
      <c r="D109" s="99"/>
    </row>
    <row r="110" spans="1:4" s="38" customFormat="1" ht="11.25">
      <c r="A110" s="99"/>
      <c r="D110" s="99"/>
    </row>
    <row r="111" spans="1:4" s="38" customFormat="1" ht="11.25">
      <c r="A111" s="99"/>
      <c r="D111" s="99"/>
    </row>
    <row r="112" spans="1:4" s="38" customFormat="1" ht="11.25">
      <c r="A112" s="99"/>
      <c r="D112" s="99"/>
    </row>
    <row r="113" spans="1:4" s="38" customFormat="1" ht="11.25">
      <c r="A113" s="99"/>
      <c r="D113" s="99"/>
    </row>
    <row r="114" spans="1:4" s="38" customFormat="1" ht="11.25">
      <c r="A114" s="99"/>
      <c r="D114" s="99"/>
    </row>
    <row r="115" spans="1:4" s="38" customFormat="1" ht="11.25">
      <c r="A115" s="99"/>
      <c r="D115" s="99"/>
    </row>
    <row r="116" spans="1:4" s="38" customFormat="1" ht="11.25">
      <c r="A116" s="99"/>
      <c r="D116" s="99"/>
    </row>
    <row r="117" spans="1:4" s="38" customFormat="1" ht="11.25">
      <c r="A117" s="99"/>
      <c r="D117" s="99"/>
    </row>
    <row r="118" spans="1:4" s="38" customFormat="1" ht="11.25">
      <c r="A118" s="99"/>
      <c r="D118" s="99"/>
    </row>
    <row r="119" spans="1:4" s="38" customFormat="1" ht="11.25">
      <c r="A119" s="99"/>
      <c r="D119" s="99"/>
    </row>
    <row r="120" spans="1:4" s="38" customFormat="1" ht="11.25">
      <c r="A120" s="99"/>
      <c r="D120" s="99"/>
    </row>
    <row r="121" spans="1:4" s="38" customFormat="1" ht="11.25">
      <c r="A121" s="99"/>
      <c r="D121" s="99"/>
    </row>
    <row r="122" spans="1:4" s="38" customFormat="1" ht="11.25">
      <c r="A122" s="99"/>
      <c r="D122" s="99"/>
    </row>
    <row r="123" spans="1:4" s="38" customFormat="1" ht="11.25">
      <c r="A123" s="99"/>
      <c r="D123" s="99"/>
    </row>
  </sheetData>
  <sheetProtection/>
  <mergeCells count="3">
    <mergeCell ref="A1:D1"/>
    <mergeCell ref="A3:D3"/>
    <mergeCell ref="A2:D2"/>
  </mergeCells>
  <printOptions horizontalCentered="1"/>
  <pageMargins left="0.7086614173228347" right="0.7086614173228347" top="0.8661417322834646" bottom="0.78" header="0.64" footer="0.59"/>
  <pageSetup fitToHeight="0" horizontalDpi="600" verticalDpi="600" orientation="landscape" paperSize="9" r:id="rId1"/>
  <headerFooter>
    <oddHeader>&amp;LCapítulo 9&amp;CESTADÍSTICAS UNALM 2018&amp;RPágina 122</oddHeader>
    <oddFooter>&amp;COFICINA DE PLANEAMIENTO - Unidad de Racionalización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selection activeCell="F7" sqref="F7"/>
    </sheetView>
  </sheetViews>
  <sheetFormatPr defaultColWidth="11.421875" defaultRowHeight="15"/>
  <cols>
    <col min="1" max="1" width="49.421875" style="283" customWidth="1"/>
    <col min="2" max="2" width="15.00390625" style="283" customWidth="1"/>
    <col min="3" max="16384" width="11.421875" style="283" customWidth="1"/>
  </cols>
  <sheetData>
    <row r="1" spans="1:4" ht="16.5" thickTop="1">
      <c r="A1" s="344" t="s">
        <v>471</v>
      </c>
      <c r="B1" s="344"/>
      <c r="C1" s="344"/>
      <c r="D1" s="344"/>
    </row>
    <row r="2" ht="8.25" customHeight="1"/>
    <row r="3" spans="1:4" ht="11.25">
      <c r="A3" s="290" t="s">
        <v>479</v>
      </c>
      <c r="B3" s="284" t="s">
        <v>472</v>
      </c>
      <c r="C3" s="284" t="s">
        <v>430</v>
      </c>
      <c r="D3" s="284" t="s">
        <v>35</v>
      </c>
    </row>
    <row r="4" spans="1:4" ht="15.75" customHeight="1">
      <c r="A4" s="285" t="s">
        <v>454</v>
      </c>
      <c r="B4" s="286">
        <v>2</v>
      </c>
      <c r="C4" s="286">
        <v>11</v>
      </c>
      <c r="D4" s="284">
        <f>SUM(B4:C4)</f>
        <v>13</v>
      </c>
    </row>
    <row r="5" spans="1:4" ht="15.75" customHeight="1">
      <c r="A5" s="285" t="s">
        <v>455</v>
      </c>
      <c r="B5" s="286">
        <v>31</v>
      </c>
      <c r="C5" s="286">
        <v>57</v>
      </c>
      <c r="D5" s="284">
        <f aca="true" t="shared" si="0" ref="D5:D46">SUM(B5:C5)</f>
        <v>88</v>
      </c>
    </row>
    <row r="6" spans="1:4" ht="15.75" customHeight="1">
      <c r="A6" s="285" t="s">
        <v>452</v>
      </c>
      <c r="B6" s="286">
        <v>1</v>
      </c>
      <c r="C6" s="286">
        <v>11</v>
      </c>
      <c r="D6" s="284">
        <f t="shared" si="0"/>
        <v>12</v>
      </c>
    </row>
    <row r="7" spans="1:4" ht="15.75" customHeight="1">
      <c r="A7" s="285" t="s">
        <v>467</v>
      </c>
      <c r="B7" s="286">
        <v>6</v>
      </c>
      <c r="C7" s="286">
        <v>29</v>
      </c>
      <c r="D7" s="284">
        <f t="shared" si="0"/>
        <v>35</v>
      </c>
    </row>
    <row r="8" spans="1:4" ht="15.75" customHeight="1">
      <c r="A8" s="285" t="s">
        <v>453</v>
      </c>
      <c r="B8" s="286">
        <v>0</v>
      </c>
      <c r="C8" s="286">
        <v>19</v>
      </c>
      <c r="D8" s="284">
        <f t="shared" si="0"/>
        <v>19</v>
      </c>
    </row>
    <row r="9" spans="1:4" ht="15.75" customHeight="1">
      <c r="A9" s="285" t="s">
        <v>469</v>
      </c>
      <c r="B9" s="286">
        <v>16</v>
      </c>
      <c r="C9" s="286">
        <v>51</v>
      </c>
      <c r="D9" s="284">
        <f t="shared" si="0"/>
        <v>67</v>
      </c>
    </row>
    <row r="10" spans="1:4" ht="15.75" customHeight="1">
      <c r="A10" s="285" t="s">
        <v>456</v>
      </c>
      <c r="B10" s="286">
        <v>33</v>
      </c>
      <c r="C10" s="286">
        <v>41</v>
      </c>
      <c r="D10" s="284">
        <f t="shared" si="0"/>
        <v>74</v>
      </c>
    </row>
    <row r="11" spans="1:4" ht="15.75" customHeight="1">
      <c r="A11" s="285" t="s">
        <v>468</v>
      </c>
      <c r="B11" s="286">
        <v>2</v>
      </c>
      <c r="C11" s="286">
        <v>14</v>
      </c>
      <c r="D11" s="284">
        <f t="shared" si="0"/>
        <v>16</v>
      </c>
    </row>
    <row r="12" spans="1:4" ht="15.75" customHeight="1">
      <c r="A12" s="285" t="s">
        <v>465</v>
      </c>
      <c r="B12" s="286">
        <v>0</v>
      </c>
      <c r="C12" s="286">
        <v>4</v>
      </c>
      <c r="D12" s="284">
        <f t="shared" si="0"/>
        <v>4</v>
      </c>
    </row>
    <row r="13" spans="1:4" ht="15.75" customHeight="1">
      <c r="A13" s="285" t="s">
        <v>459</v>
      </c>
      <c r="B13" s="286">
        <v>4</v>
      </c>
      <c r="C13" s="286">
        <v>85</v>
      </c>
      <c r="D13" s="284">
        <f t="shared" si="0"/>
        <v>89</v>
      </c>
    </row>
    <row r="14" spans="1:4" ht="15.75" customHeight="1">
      <c r="A14" s="285" t="s">
        <v>470</v>
      </c>
      <c r="B14" s="286">
        <v>9</v>
      </c>
      <c r="C14" s="286">
        <v>16</v>
      </c>
      <c r="D14" s="284">
        <f t="shared" si="0"/>
        <v>25</v>
      </c>
    </row>
    <row r="15" spans="1:4" ht="15.75" customHeight="1">
      <c r="A15" s="287" t="s">
        <v>438</v>
      </c>
      <c r="B15" s="286">
        <v>28</v>
      </c>
      <c r="C15" s="286">
        <v>229</v>
      </c>
      <c r="D15" s="284">
        <f t="shared" si="0"/>
        <v>257</v>
      </c>
    </row>
    <row r="16" spans="1:4" ht="15.75" customHeight="1">
      <c r="A16" s="285" t="s">
        <v>457</v>
      </c>
      <c r="B16" s="286">
        <v>9</v>
      </c>
      <c r="C16" s="286">
        <v>60</v>
      </c>
      <c r="D16" s="284">
        <f t="shared" si="0"/>
        <v>69</v>
      </c>
    </row>
    <row r="17" spans="1:4" ht="15.75" customHeight="1">
      <c r="A17" s="285" t="s">
        <v>462</v>
      </c>
      <c r="B17" s="286">
        <v>12</v>
      </c>
      <c r="C17" s="286">
        <v>25</v>
      </c>
      <c r="D17" s="284">
        <f t="shared" si="0"/>
        <v>37</v>
      </c>
    </row>
    <row r="18" spans="1:4" ht="15.75" customHeight="1">
      <c r="A18" s="285" t="s">
        <v>473</v>
      </c>
      <c r="B18" s="286">
        <v>17</v>
      </c>
      <c r="C18" s="286">
        <v>42</v>
      </c>
      <c r="D18" s="284">
        <f t="shared" si="0"/>
        <v>59</v>
      </c>
    </row>
    <row r="19" spans="1:4" ht="15.75" customHeight="1">
      <c r="A19" s="285" t="s">
        <v>436</v>
      </c>
      <c r="B19" s="286">
        <v>34</v>
      </c>
      <c r="C19" s="286">
        <v>74</v>
      </c>
      <c r="D19" s="284">
        <f t="shared" si="0"/>
        <v>108</v>
      </c>
    </row>
    <row r="20" spans="1:4" ht="15.75" customHeight="1">
      <c r="A20" s="285" t="s">
        <v>460</v>
      </c>
      <c r="B20" s="286">
        <v>7</v>
      </c>
      <c r="C20" s="286">
        <v>18</v>
      </c>
      <c r="D20" s="284">
        <f t="shared" si="0"/>
        <v>25</v>
      </c>
    </row>
    <row r="21" spans="1:4" ht="15.75" customHeight="1">
      <c r="A21" s="285" t="s">
        <v>464</v>
      </c>
      <c r="B21" s="286">
        <v>0</v>
      </c>
      <c r="C21" s="286">
        <v>4</v>
      </c>
      <c r="D21" s="284">
        <f t="shared" si="0"/>
        <v>4</v>
      </c>
    </row>
    <row r="22" spans="1:4" ht="15.75" customHeight="1">
      <c r="A22" s="285" t="s">
        <v>437</v>
      </c>
      <c r="B22" s="286">
        <v>5</v>
      </c>
      <c r="C22" s="286">
        <v>39</v>
      </c>
      <c r="D22" s="284">
        <f t="shared" si="0"/>
        <v>44</v>
      </c>
    </row>
    <row r="23" spans="1:4" ht="15.75" customHeight="1">
      <c r="A23" s="285" t="s">
        <v>461</v>
      </c>
      <c r="B23" s="286">
        <v>5</v>
      </c>
      <c r="C23" s="286">
        <v>8</v>
      </c>
      <c r="D23" s="284">
        <f t="shared" si="0"/>
        <v>13</v>
      </c>
    </row>
    <row r="24" spans="1:4" ht="15.75" customHeight="1">
      <c r="A24" s="285" t="s">
        <v>458</v>
      </c>
      <c r="B24" s="286">
        <v>7</v>
      </c>
      <c r="C24" s="286">
        <v>4</v>
      </c>
      <c r="D24" s="284">
        <f t="shared" si="0"/>
        <v>11</v>
      </c>
    </row>
    <row r="25" spans="1:4" ht="15.75" customHeight="1">
      <c r="A25" s="285" t="s">
        <v>466</v>
      </c>
      <c r="B25" s="286">
        <v>7</v>
      </c>
      <c r="C25" s="286">
        <v>14</v>
      </c>
      <c r="D25" s="284">
        <f t="shared" si="0"/>
        <v>21</v>
      </c>
    </row>
    <row r="26" spans="1:4" ht="15.75" customHeight="1">
      <c r="A26" s="285" t="s">
        <v>429</v>
      </c>
      <c r="B26" s="286">
        <v>54</v>
      </c>
      <c r="C26" s="286">
        <v>226</v>
      </c>
      <c r="D26" s="284">
        <f t="shared" si="0"/>
        <v>280</v>
      </c>
    </row>
    <row r="27" spans="1:4" ht="15.75" customHeight="1">
      <c r="A27" s="285" t="s">
        <v>431</v>
      </c>
      <c r="B27" s="286">
        <v>20</v>
      </c>
      <c r="C27" s="286">
        <v>305</v>
      </c>
      <c r="D27" s="284">
        <f t="shared" si="0"/>
        <v>325</v>
      </c>
    </row>
    <row r="28" spans="1:4" ht="15.75" customHeight="1">
      <c r="A28" s="285" t="s">
        <v>432</v>
      </c>
      <c r="B28" s="286">
        <v>12</v>
      </c>
      <c r="C28" s="286">
        <v>69</v>
      </c>
      <c r="D28" s="284">
        <f t="shared" si="0"/>
        <v>81</v>
      </c>
    </row>
    <row r="29" spans="1:4" ht="15.75" customHeight="1">
      <c r="A29" s="285" t="s">
        <v>433</v>
      </c>
      <c r="B29" s="286">
        <v>34</v>
      </c>
      <c r="C29" s="286">
        <v>349</v>
      </c>
      <c r="D29" s="284">
        <f t="shared" si="0"/>
        <v>383</v>
      </c>
    </row>
    <row r="30" spans="1:4" ht="15.75" customHeight="1">
      <c r="A30" s="285" t="s">
        <v>434</v>
      </c>
      <c r="B30" s="286">
        <v>16</v>
      </c>
      <c r="C30" s="286">
        <v>177</v>
      </c>
      <c r="D30" s="284">
        <f t="shared" si="0"/>
        <v>193</v>
      </c>
    </row>
    <row r="31" spans="1:4" ht="15.75" customHeight="1">
      <c r="A31" s="285" t="s">
        <v>435</v>
      </c>
      <c r="B31" s="286">
        <v>46</v>
      </c>
      <c r="C31" s="286">
        <v>198</v>
      </c>
      <c r="D31" s="284">
        <f t="shared" si="0"/>
        <v>244</v>
      </c>
    </row>
    <row r="32" spans="1:4" ht="15.75" customHeight="1">
      <c r="A32" s="285" t="s">
        <v>463</v>
      </c>
      <c r="B32" s="286">
        <v>4</v>
      </c>
      <c r="C32" s="286">
        <v>43</v>
      </c>
      <c r="D32" s="284">
        <f t="shared" si="0"/>
        <v>47</v>
      </c>
    </row>
    <row r="33" spans="1:4" ht="15.75" customHeight="1">
      <c r="A33" s="285" t="s">
        <v>439</v>
      </c>
      <c r="B33" s="286">
        <v>23</v>
      </c>
      <c r="C33" s="286">
        <v>137</v>
      </c>
      <c r="D33" s="284">
        <f t="shared" si="0"/>
        <v>160</v>
      </c>
    </row>
    <row r="34" spans="1:4" ht="15.75" customHeight="1">
      <c r="A34" s="285" t="s">
        <v>442</v>
      </c>
      <c r="B34" s="286">
        <v>0</v>
      </c>
      <c r="C34" s="286">
        <v>12</v>
      </c>
      <c r="D34" s="284">
        <f t="shared" si="0"/>
        <v>12</v>
      </c>
    </row>
    <row r="35" spans="1:4" ht="15.75" customHeight="1">
      <c r="A35" s="285" t="s">
        <v>443</v>
      </c>
      <c r="B35" s="286">
        <v>0</v>
      </c>
      <c r="C35" s="286">
        <v>15</v>
      </c>
      <c r="D35" s="284">
        <f t="shared" si="0"/>
        <v>15</v>
      </c>
    </row>
    <row r="36" spans="1:4" ht="15.75" customHeight="1">
      <c r="A36" s="285" t="s">
        <v>444</v>
      </c>
      <c r="B36" s="286">
        <v>0</v>
      </c>
      <c r="C36" s="286">
        <v>7</v>
      </c>
      <c r="D36" s="284">
        <f t="shared" si="0"/>
        <v>7</v>
      </c>
    </row>
    <row r="37" spans="1:4" ht="15.75" customHeight="1">
      <c r="A37" s="285" t="s">
        <v>445</v>
      </c>
      <c r="B37" s="286">
        <v>0</v>
      </c>
      <c r="C37" s="286">
        <v>6</v>
      </c>
      <c r="D37" s="284">
        <f t="shared" si="0"/>
        <v>6</v>
      </c>
    </row>
    <row r="38" spans="1:4" ht="15.75" customHeight="1">
      <c r="A38" s="285" t="s">
        <v>446</v>
      </c>
      <c r="B38" s="286">
        <v>33</v>
      </c>
      <c r="C38" s="286">
        <v>44</v>
      </c>
      <c r="D38" s="284">
        <f t="shared" si="0"/>
        <v>77</v>
      </c>
    </row>
    <row r="39" spans="1:4" ht="15.75" customHeight="1">
      <c r="A39" s="285" t="s">
        <v>447</v>
      </c>
      <c r="B39" s="286">
        <v>0</v>
      </c>
      <c r="C39" s="286">
        <v>12</v>
      </c>
      <c r="D39" s="284">
        <f t="shared" si="0"/>
        <v>12</v>
      </c>
    </row>
    <row r="40" spans="1:4" ht="15.75" customHeight="1">
      <c r="A40" s="285" t="s">
        <v>448</v>
      </c>
      <c r="B40" s="286">
        <v>0</v>
      </c>
      <c r="C40" s="286">
        <v>7</v>
      </c>
      <c r="D40" s="284">
        <f t="shared" si="0"/>
        <v>7</v>
      </c>
    </row>
    <row r="41" spans="1:4" ht="15.75" customHeight="1">
      <c r="A41" s="285" t="s">
        <v>449</v>
      </c>
      <c r="B41" s="286">
        <v>0</v>
      </c>
      <c r="C41" s="286">
        <v>9</v>
      </c>
      <c r="D41" s="284">
        <f t="shared" si="0"/>
        <v>9</v>
      </c>
    </row>
    <row r="42" spans="1:4" ht="15.75" customHeight="1">
      <c r="A42" s="285" t="s">
        <v>450</v>
      </c>
      <c r="B42" s="286">
        <v>0</v>
      </c>
      <c r="C42" s="286">
        <v>8</v>
      </c>
      <c r="D42" s="284">
        <f t="shared" si="0"/>
        <v>8</v>
      </c>
    </row>
    <row r="43" spans="1:4" ht="15.75" customHeight="1">
      <c r="A43" s="285" t="s">
        <v>451</v>
      </c>
      <c r="B43" s="286">
        <v>2</v>
      </c>
      <c r="C43" s="286">
        <v>8</v>
      </c>
      <c r="D43" s="284">
        <f t="shared" si="0"/>
        <v>10</v>
      </c>
    </row>
    <row r="44" spans="1:4" ht="15.75" customHeight="1">
      <c r="A44" s="285" t="s">
        <v>441</v>
      </c>
      <c r="B44" s="286">
        <v>5</v>
      </c>
      <c r="C44" s="286">
        <v>11</v>
      </c>
      <c r="D44" s="284">
        <f t="shared" si="0"/>
        <v>16</v>
      </c>
    </row>
    <row r="45" spans="1:4" ht="15.75" customHeight="1">
      <c r="A45" s="285" t="s">
        <v>440</v>
      </c>
      <c r="B45" s="286">
        <v>4</v>
      </c>
      <c r="C45" s="286"/>
      <c r="D45" s="284">
        <f t="shared" si="0"/>
        <v>4</v>
      </c>
    </row>
    <row r="46" spans="1:4" ht="15.75" customHeight="1">
      <c r="A46" s="285" t="s">
        <v>451</v>
      </c>
      <c r="B46" s="286">
        <v>2</v>
      </c>
      <c r="C46" s="286">
        <v>8</v>
      </c>
      <c r="D46" s="284">
        <f t="shared" si="0"/>
        <v>10</v>
      </c>
    </row>
    <row r="47" spans="1:4" ht="15.75" customHeight="1">
      <c r="A47" s="285" t="s">
        <v>35</v>
      </c>
      <c r="B47" s="286">
        <f>SUM(B4:B46)</f>
        <v>490</v>
      </c>
      <c r="C47" s="286">
        <f>SUM(C4:C46)</f>
        <v>2506</v>
      </c>
      <c r="D47" s="284">
        <f>SUM(D4:D46)</f>
        <v>2996</v>
      </c>
    </row>
    <row r="48" spans="1:4" ht="11.25">
      <c r="A48" s="258" t="s">
        <v>478</v>
      </c>
      <c r="B48" s="291"/>
      <c r="C48" s="291"/>
      <c r="D48" s="291"/>
    </row>
    <row r="49" spans="1:4" ht="12" thickBot="1">
      <c r="A49" s="289"/>
      <c r="B49" s="289"/>
      <c r="C49" s="289"/>
      <c r="D49" s="289"/>
    </row>
    <row r="50" spans="1:4" ht="12" thickTop="1">
      <c r="A50" s="292"/>
      <c r="B50" s="292"/>
      <c r="C50" s="292"/>
      <c r="D50" s="292"/>
    </row>
    <row r="51" spans="1:4" ht="11.25">
      <c r="A51" s="288"/>
      <c r="B51" s="288"/>
      <c r="C51" s="288"/>
      <c r="D51" s="288"/>
    </row>
    <row r="52" spans="1:4" ht="11.25">
      <c r="A52" s="288"/>
      <c r="B52" s="288"/>
      <c r="C52" s="288"/>
      <c r="D52" s="288"/>
    </row>
    <row r="53" spans="1:4" ht="11.25">
      <c r="A53" s="288"/>
      <c r="B53" s="288"/>
      <c r="C53" s="288"/>
      <c r="D53" s="288"/>
    </row>
    <row r="54" spans="1:4" ht="11.25">
      <c r="A54" s="288"/>
      <c r="B54" s="288"/>
      <c r="C54" s="288"/>
      <c r="D54" s="288"/>
    </row>
    <row r="55" spans="1:4" ht="11.25">
      <c r="A55" s="288"/>
      <c r="B55" s="288"/>
      <c r="C55" s="288"/>
      <c r="D55" s="288"/>
    </row>
    <row r="56" spans="1:4" ht="11.25">
      <c r="A56" s="288"/>
      <c r="B56" s="288"/>
      <c r="C56" s="288"/>
      <c r="D56" s="288"/>
    </row>
    <row r="57" spans="1:4" ht="11.25">
      <c r="A57" s="288"/>
      <c r="B57" s="288"/>
      <c r="C57" s="288"/>
      <c r="D57" s="288"/>
    </row>
    <row r="58" spans="1:4" ht="11.25">
      <c r="A58" s="288"/>
      <c r="B58" s="288"/>
      <c r="C58" s="288"/>
      <c r="D58" s="288"/>
    </row>
    <row r="59" spans="1:4" ht="11.25">
      <c r="A59" s="288"/>
      <c r="B59" s="288"/>
      <c r="C59" s="288"/>
      <c r="D59" s="288"/>
    </row>
    <row r="60" spans="1:4" ht="11.25">
      <c r="A60" s="288"/>
      <c r="B60" s="288"/>
      <c r="C60" s="288"/>
      <c r="D60" s="288"/>
    </row>
    <row r="61" spans="1:4" ht="11.25">
      <c r="A61" s="288"/>
      <c r="B61" s="288"/>
      <c r="C61" s="288"/>
      <c r="D61" s="288"/>
    </row>
    <row r="62" spans="1:4" ht="11.25">
      <c r="A62" s="288"/>
      <c r="B62" s="288"/>
      <c r="C62" s="288"/>
      <c r="D62" s="288"/>
    </row>
    <row r="63" spans="1:4" ht="11.25">
      <c r="A63" s="288"/>
      <c r="B63" s="288"/>
      <c r="C63" s="288"/>
      <c r="D63" s="288"/>
    </row>
    <row r="64" spans="1:4" ht="11.25">
      <c r="A64" s="288"/>
      <c r="B64" s="288"/>
      <c r="C64" s="288"/>
      <c r="D64" s="288"/>
    </row>
    <row r="65" spans="1:4" ht="11.25">
      <c r="A65" s="288"/>
      <c r="B65" s="288"/>
      <c r="C65" s="288"/>
      <c r="D65" s="288"/>
    </row>
  </sheetData>
  <sheetProtection/>
  <mergeCells count="1">
    <mergeCell ref="A1:D1"/>
  </mergeCells>
  <printOptions horizontalCentered="1" verticalCentered="1"/>
  <pageMargins left="0.7086614173228347" right="0.7086614173228347" top="0.7480314960629921" bottom="0.7480314960629921" header="0.55" footer="0.54"/>
  <pageSetup horizontalDpi="600" verticalDpi="600" orientation="portrait" paperSize="9" r:id="rId1"/>
  <headerFooter>
    <oddHeader>&amp;LCapítulo 9&amp;CESTADÍSTICAS UNALM 2018&amp;RPágina 123</oddHeader>
    <oddFooter>&amp;COFICINA DE PLANEAMIENTO - Unidad de Racionalización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view="pageBreakPreview" zoomScale="90" zoomScaleSheetLayoutView="90" zoomScalePageLayoutView="0" workbookViewId="0" topLeftCell="A22">
      <selection activeCell="C40" sqref="C40"/>
    </sheetView>
  </sheetViews>
  <sheetFormatPr defaultColWidth="10.7109375" defaultRowHeight="15"/>
  <cols>
    <col min="1" max="1" width="65.57421875" style="1" customWidth="1"/>
    <col min="2" max="2" width="37.00390625" style="8" customWidth="1"/>
    <col min="3" max="4" width="14.421875" style="1" customWidth="1"/>
    <col min="5" max="16384" width="10.7109375" style="1" customWidth="1"/>
  </cols>
  <sheetData>
    <row r="1" spans="1:4" ht="15.75" customHeight="1" thickTop="1">
      <c r="A1" s="293"/>
      <c r="B1" s="293"/>
      <c r="C1" s="293"/>
      <c r="D1" s="293"/>
    </row>
    <row r="2" spans="1:4" ht="15.75" customHeight="1">
      <c r="A2" s="295" t="s">
        <v>10</v>
      </c>
      <c r="B2" s="295"/>
      <c r="C2" s="295"/>
      <c r="D2" s="295"/>
    </row>
    <row r="3" spans="1:4" ht="16.5" thickBot="1">
      <c r="A3" s="294" t="s">
        <v>206</v>
      </c>
      <c r="B3" s="294"/>
      <c r="C3" s="294"/>
      <c r="D3" s="294"/>
    </row>
    <row r="4" spans="1:4" s="5" customFormat="1" ht="18" customHeight="1" thickBot="1">
      <c r="A4" s="23" t="s">
        <v>0</v>
      </c>
      <c r="B4" s="24" t="s">
        <v>1</v>
      </c>
      <c r="C4" s="24" t="s">
        <v>2</v>
      </c>
      <c r="D4" s="25" t="s">
        <v>3</v>
      </c>
    </row>
    <row r="5" spans="1:4" s="5" customFormat="1" ht="34.5" customHeight="1" thickTop="1">
      <c r="A5" s="26" t="s">
        <v>328</v>
      </c>
      <c r="B5" s="27" t="s">
        <v>274</v>
      </c>
      <c r="C5" s="27" t="s">
        <v>350</v>
      </c>
      <c r="D5" s="30" t="s">
        <v>351</v>
      </c>
    </row>
    <row r="6" spans="1:4" s="5" customFormat="1" ht="34.5" customHeight="1">
      <c r="A6" s="9" t="s">
        <v>329</v>
      </c>
      <c r="B6" s="10" t="s">
        <v>280</v>
      </c>
      <c r="C6" s="10" t="s">
        <v>7</v>
      </c>
      <c r="D6" s="11" t="s">
        <v>352</v>
      </c>
    </row>
    <row r="7" spans="1:4" s="5" customFormat="1" ht="34.5" customHeight="1">
      <c r="A7" s="9" t="s">
        <v>330</v>
      </c>
      <c r="B7" s="10" t="s">
        <v>280</v>
      </c>
      <c r="C7" s="10" t="s">
        <v>6</v>
      </c>
      <c r="D7" s="11" t="s">
        <v>353</v>
      </c>
    </row>
    <row r="8" spans="1:4" s="5" customFormat="1" ht="34.5" customHeight="1">
      <c r="A8" s="9" t="s">
        <v>331</v>
      </c>
      <c r="B8" s="10" t="s">
        <v>280</v>
      </c>
      <c r="C8" s="10" t="s">
        <v>354</v>
      </c>
      <c r="D8" s="11" t="s">
        <v>355</v>
      </c>
    </row>
    <row r="9" spans="1:4" s="5" customFormat="1" ht="34.5" customHeight="1">
      <c r="A9" s="9" t="s">
        <v>332</v>
      </c>
      <c r="B9" s="10" t="s">
        <v>356</v>
      </c>
      <c r="C9" s="31" t="s">
        <v>357</v>
      </c>
      <c r="D9" s="11" t="s">
        <v>358</v>
      </c>
    </row>
    <row r="10" spans="1:4" s="5" customFormat="1" ht="34.5" customHeight="1">
      <c r="A10" s="9" t="s">
        <v>333</v>
      </c>
      <c r="B10" s="10" t="s">
        <v>359</v>
      </c>
      <c r="C10" s="14" t="s">
        <v>360</v>
      </c>
      <c r="D10" s="11" t="s">
        <v>361</v>
      </c>
    </row>
    <row r="11" spans="1:4" s="5" customFormat="1" ht="34.5" customHeight="1">
      <c r="A11" s="9" t="s">
        <v>334</v>
      </c>
      <c r="B11" s="32" t="s">
        <v>280</v>
      </c>
      <c r="C11" s="10" t="s">
        <v>362</v>
      </c>
      <c r="D11" s="11" t="s">
        <v>363</v>
      </c>
    </row>
    <row r="12" spans="1:4" s="5" customFormat="1" ht="34.5" customHeight="1">
      <c r="A12" s="9" t="s">
        <v>335</v>
      </c>
      <c r="B12" s="32" t="s">
        <v>280</v>
      </c>
      <c r="C12" s="10" t="s">
        <v>364</v>
      </c>
      <c r="D12" s="11" t="s">
        <v>393</v>
      </c>
    </row>
    <row r="13" spans="1:4" s="5" customFormat="1" ht="34.5" customHeight="1">
      <c r="A13" s="9" t="s">
        <v>336</v>
      </c>
      <c r="B13" s="10" t="s">
        <v>356</v>
      </c>
      <c r="C13" s="31" t="s">
        <v>365</v>
      </c>
      <c r="D13" s="11" t="s">
        <v>358</v>
      </c>
    </row>
    <row r="14" spans="1:4" s="5" customFormat="1" ht="34.5" customHeight="1">
      <c r="A14" s="9" t="s">
        <v>337</v>
      </c>
      <c r="B14" s="10" t="s">
        <v>280</v>
      </c>
      <c r="C14" s="10" t="s">
        <v>366</v>
      </c>
      <c r="D14" s="11" t="s">
        <v>367</v>
      </c>
    </row>
    <row r="15" spans="1:4" s="5" customFormat="1" ht="34.5" customHeight="1">
      <c r="A15" s="9" t="s">
        <v>338</v>
      </c>
      <c r="B15" s="10" t="s">
        <v>280</v>
      </c>
      <c r="C15" s="10" t="s">
        <v>368</v>
      </c>
      <c r="D15" s="11" t="s">
        <v>369</v>
      </c>
    </row>
    <row r="16" spans="1:4" s="5" customFormat="1" ht="34.5" customHeight="1">
      <c r="A16" s="9" t="s">
        <v>339</v>
      </c>
      <c r="B16" s="10" t="s">
        <v>370</v>
      </c>
      <c r="C16" s="12" t="s">
        <v>371</v>
      </c>
      <c r="D16" s="13" t="s">
        <v>372</v>
      </c>
    </row>
    <row r="17" spans="1:4" s="5" customFormat="1" ht="34.5" customHeight="1">
      <c r="A17" s="9" t="s">
        <v>340</v>
      </c>
      <c r="B17" s="10" t="s">
        <v>280</v>
      </c>
      <c r="C17" s="33" t="s">
        <v>373</v>
      </c>
      <c r="D17" s="13" t="s">
        <v>374</v>
      </c>
    </row>
    <row r="18" spans="1:4" s="5" customFormat="1" ht="34.5" customHeight="1">
      <c r="A18" s="143" t="s">
        <v>341</v>
      </c>
      <c r="B18" s="10" t="s">
        <v>375</v>
      </c>
      <c r="C18" s="12" t="s">
        <v>373</v>
      </c>
      <c r="D18" s="13" t="s">
        <v>376</v>
      </c>
    </row>
    <row r="19" spans="1:4" s="5" customFormat="1" ht="34.5" customHeight="1">
      <c r="A19" s="143" t="s">
        <v>342</v>
      </c>
      <c r="B19" s="10" t="s">
        <v>280</v>
      </c>
      <c r="C19" s="33" t="s">
        <v>377</v>
      </c>
      <c r="D19" s="34" t="s">
        <v>378</v>
      </c>
    </row>
    <row r="20" spans="1:4" s="5" customFormat="1" ht="48.75" customHeight="1">
      <c r="A20" s="143" t="s">
        <v>343</v>
      </c>
      <c r="B20" s="10" t="s">
        <v>274</v>
      </c>
      <c r="C20" s="12" t="s">
        <v>379</v>
      </c>
      <c r="D20" s="13" t="s">
        <v>380</v>
      </c>
    </row>
    <row r="21" spans="1:4" s="5" customFormat="1" ht="34.5" customHeight="1">
      <c r="A21" s="143" t="s">
        <v>344</v>
      </c>
      <c r="B21" s="10" t="s">
        <v>280</v>
      </c>
      <c r="C21" s="35" t="s">
        <v>310</v>
      </c>
      <c r="D21" s="13" t="s">
        <v>381</v>
      </c>
    </row>
    <row r="22" spans="1:4" s="5" customFormat="1" ht="34.5" customHeight="1">
      <c r="A22" s="143" t="s">
        <v>345</v>
      </c>
      <c r="B22" s="10" t="s">
        <v>375</v>
      </c>
      <c r="C22" s="12" t="s">
        <v>382</v>
      </c>
      <c r="D22" s="13" t="s">
        <v>383</v>
      </c>
    </row>
    <row r="23" spans="1:4" s="5" customFormat="1" ht="34.5" customHeight="1">
      <c r="A23" s="143" t="s">
        <v>346</v>
      </c>
      <c r="B23" s="10" t="s">
        <v>375</v>
      </c>
      <c r="C23" s="12" t="s">
        <v>384</v>
      </c>
      <c r="D23" s="13" t="s">
        <v>385</v>
      </c>
    </row>
    <row r="24" spans="1:4" s="5" customFormat="1" ht="34.5" customHeight="1">
      <c r="A24" s="143" t="s">
        <v>347</v>
      </c>
      <c r="B24" s="10" t="s">
        <v>375</v>
      </c>
      <c r="C24" s="12" t="s">
        <v>386</v>
      </c>
      <c r="D24" s="13" t="s">
        <v>387</v>
      </c>
    </row>
    <row r="25" spans="1:4" s="5" customFormat="1" ht="34.5" customHeight="1">
      <c r="A25" s="143" t="s">
        <v>348</v>
      </c>
      <c r="B25" s="10" t="s">
        <v>388</v>
      </c>
      <c r="C25" s="12" t="s">
        <v>389</v>
      </c>
      <c r="D25" s="13" t="s">
        <v>390</v>
      </c>
    </row>
    <row r="26" spans="1:4" s="5" customFormat="1" ht="34.5" customHeight="1">
      <c r="A26" s="143" t="s">
        <v>349</v>
      </c>
      <c r="B26" s="10" t="s">
        <v>375</v>
      </c>
      <c r="C26" s="12" t="s">
        <v>391</v>
      </c>
      <c r="D26" s="13" t="s">
        <v>392</v>
      </c>
    </row>
    <row r="27" spans="1:4" s="5" customFormat="1" ht="34.5" customHeight="1" thickBot="1">
      <c r="A27" s="36"/>
      <c r="B27" s="22"/>
      <c r="C27" s="17"/>
      <c r="D27" s="18"/>
    </row>
    <row r="28" spans="1:2" s="4" customFormat="1" ht="15.75" thickTop="1">
      <c r="A28" s="169" t="s">
        <v>122</v>
      </c>
      <c r="B28" s="7"/>
    </row>
    <row r="29" spans="1:4" ht="15">
      <c r="A29" s="4"/>
      <c r="B29" s="7"/>
      <c r="C29" s="4"/>
      <c r="D29" s="4"/>
    </row>
    <row r="30" spans="1:4" ht="15">
      <c r="A30" s="4"/>
      <c r="B30" s="7"/>
      <c r="C30" s="4"/>
      <c r="D30" s="4"/>
    </row>
    <row r="31" spans="1:4" ht="15">
      <c r="A31" s="4"/>
      <c r="B31" s="7"/>
      <c r="C31" s="4"/>
      <c r="D31" s="4"/>
    </row>
    <row r="32" spans="1:4" ht="15">
      <c r="A32" s="4"/>
      <c r="B32" s="7"/>
      <c r="C32" s="4"/>
      <c r="D32" s="4"/>
    </row>
    <row r="33" spans="1:4" ht="15">
      <c r="A33" s="4"/>
      <c r="B33" s="7"/>
      <c r="C33" s="4"/>
      <c r="D33" s="4"/>
    </row>
    <row r="34" spans="1:4" ht="15">
      <c r="A34" s="4"/>
      <c r="B34" s="7"/>
      <c r="C34" s="4"/>
      <c r="D34" s="4"/>
    </row>
    <row r="35" spans="1:4" ht="15">
      <c r="A35" s="4"/>
      <c r="B35" s="7"/>
      <c r="C35" s="4"/>
      <c r="D35" s="4"/>
    </row>
    <row r="36" spans="1:4" ht="15">
      <c r="A36" s="4"/>
      <c r="B36" s="7"/>
      <c r="C36" s="4"/>
      <c r="D36" s="4"/>
    </row>
    <row r="37" spans="1:4" ht="15">
      <c r="A37" s="4"/>
      <c r="B37" s="7"/>
      <c r="C37" s="4"/>
      <c r="D37" s="4"/>
    </row>
    <row r="38" spans="1:4" ht="15">
      <c r="A38" s="4"/>
      <c r="B38" s="7"/>
      <c r="C38" s="4"/>
      <c r="D38" s="4"/>
    </row>
    <row r="39" spans="1:4" ht="15">
      <c r="A39" s="4"/>
      <c r="B39" s="7"/>
      <c r="C39" s="4"/>
      <c r="D39" s="4"/>
    </row>
    <row r="40" spans="1:4" ht="15">
      <c r="A40" s="4"/>
      <c r="B40" s="7"/>
      <c r="C40" s="4"/>
      <c r="D40" s="4"/>
    </row>
    <row r="41" spans="1:4" ht="15">
      <c r="A41" s="4"/>
      <c r="B41" s="7"/>
      <c r="C41" s="4"/>
      <c r="D41" s="4"/>
    </row>
    <row r="42" spans="1:4" ht="15">
      <c r="A42" s="4"/>
      <c r="B42" s="7"/>
      <c r="C42" s="4"/>
      <c r="D42" s="4"/>
    </row>
    <row r="43" spans="1:4" ht="15">
      <c r="A43" s="4"/>
      <c r="B43" s="7"/>
      <c r="C43" s="4"/>
      <c r="D43" s="4"/>
    </row>
    <row r="44" spans="1:4" ht="15">
      <c r="A44" s="4"/>
      <c r="B44" s="7"/>
      <c r="C44" s="4"/>
      <c r="D44" s="4"/>
    </row>
    <row r="45" spans="1:4" ht="15">
      <c r="A45" s="4"/>
      <c r="B45" s="7"/>
      <c r="C45" s="4"/>
      <c r="D45" s="4"/>
    </row>
    <row r="46" spans="1:4" ht="15.75" thickBot="1">
      <c r="A46" s="154"/>
      <c r="B46" s="155"/>
      <c r="C46" s="154"/>
      <c r="D46" s="154"/>
    </row>
    <row r="47" ht="15.75" thickTop="1"/>
  </sheetData>
  <sheetProtection/>
  <mergeCells count="3">
    <mergeCell ref="A1:D1"/>
    <mergeCell ref="A3:D3"/>
    <mergeCell ref="A2:D2"/>
  </mergeCells>
  <printOptions horizontalCentered="1"/>
  <pageMargins left="0.7086614173228347" right="0.7086614173228347" top="0.7480314960629921" bottom="0.7480314960629921" header="0.5905511811023623" footer="0.5511811023622047"/>
  <pageSetup fitToHeight="0" horizontalDpi="600" verticalDpi="600" orientation="portrait" paperSize="9" scale="65" r:id="rId1"/>
  <headerFooter>
    <oddHeader>&amp;LCapítulo 9&amp;CESTADÍSTICAS UNALM 2018&amp;RPágina 111</oddHeader>
    <oddFooter>&amp;COFICINA DE PLANEAMIENTO - Unidad de Racionalización y Estadística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81"/>
  <sheetViews>
    <sheetView view="pageBreakPreview" zoomScale="80" zoomScaleNormal="90" zoomScaleSheetLayoutView="80" zoomScalePageLayoutView="0" workbookViewId="0" topLeftCell="A1">
      <selection activeCell="D76" sqref="D76"/>
    </sheetView>
  </sheetViews>
  <sheetFormatPr defaultColWidth="11.421875" defaultRowHeight="15"/>
  <cols>
    <col min="1" max="1" width="45.00390625" style="186" customWidth="1"/>
    <col min="2" max="4" width="11.421875" style="187" customWidth="1"/>
    <col min="5" max="5" width="14.28125" style="187" customWidth="1"/>
    <col min="6" max="6" width="12.8515625" style="187" customWidth="1"/>
    <col min="7" max="9" width="11.421875" style="187" customWidth="1"/>
    <col min="10" max="10" width="17.00390625" style="189" customWidth="1"/>
    <col min="11" max="11" width="5.57421875" style="186" customWidth="1"/>
    <col min="12" max="12" width="15.28125" style="192" customWidth="1"/>
    <col min="13" max="13" width="8.140625" style="186" customWidth="1"/>
    <col min="14" max="15" width="11.421875" style="186" customWidth="1"/>
    <col min="16" max="16" width="12.7109375" style="193" customWidth="1"/>
    <col min="17" max="20" width="11.421875" style="186" customWidth="1"/>
  </cols>
  <sheetData>
    <row r="1" spans="1:10" ht="12" customHeight="1" thickTop="1">
      <c r="A1" s="296"/>
      <c r="B1" s="296"/>
      <c r="C1" s="296"/>
      <c r="D1" s="296"/>
      <c r="E1" s="296"/>
      <c r="F1" s="296"/>
      <c r="G1" s="296"/>
      <c r="H1" s="296"/>
      <c r="I1" s="296"/>
      <c r="J1" s="296"/>
    </row>
    <row r="2" spans="1:10" ht="30" customHeight="1">
      <c r="A2" s="300" t="s">
        <v>418</v>
      </c>
      <c r="B2" s="300"/>
      <c r="C2" s="300"/>
      <c r="D2" s="300"/>
      <c r="E2" s="300"/>
      <c r="F2" s="300"/>
      <c r="G2" s="300"/>
      <c r="H2" s="300"/>
      <c r="I2" s="300"/>
      <c r="J2" s="300"/>
    </row>
    <row r="4" spans="1:10" ht="15">
      <c r="A4" s="205"/>
      <c r="B4" s="297" t="s">
        <v>401</v>
      </c>
      <c r="C4" s="297"/>
      <c r="D4" s="297"/>
      <c r="E4" s="297"/>
      <c r="F4" s="297"/>
      <c r="G4" s="297"/>
      <c r="H4" s="297"/>
      <c r="I4" s="297"/>
      <c r="J4" s="298" t="s">
        <v>409</v>
      </c>
    </row>
    <row r="5" spans="1:10" ht="35.25" customHeight="1" thickBot="1">
      <c r="A5" s="211" t="s">
        <v>400</v>
      </c>
      <c r="B5" s="212" t="s">
        <v>12</v>
      </c>
      <c r="C5" s="212" t="s">
        <v>13</v>
      </c>
      <c r="D5" s="212" t="s">
        <v>17</v>
      </c>
      <c r="E5" s="212" t="s">
        <v>19</v>
      </c>
      <c r="F5" s="212" t="s">
        <v>403</v>
      </c>
      <c r="G5" s="212" t="s">
        <v>404</v>
      </c>
      <c r="H5" s="212" t="s">
        <v>25</v>
      </c>
      <c r="I5" s="212" t="s">
        <v>24</v>
      </c>
      <c r="J5" s="299"/>
    </row>
    <row r="6" spans="1:18" ht="19.5" customHeight="1" thickTop="1">
      <c r="A6" s="213" t="s">
        <v>396</v>
      </c>
      <c r="B6" s="214">
        <v>5</v>
      </c>
      <c r="C6" s="214">
        <v>11</v>
      </c>
      <c r="D6" s="214">
        <v>2</v>
      </c>
      <c r="E6" s="214">
        <v>0</v>
      </c>
      <c r="F6" s="214">
        <v>10</v>
      </c>
      <c r="G6" s="214">
        <v>0</v>
      </c>
      <c r="H6" s="214">
        <v>1</v>
      </c>
      <c r="I6" s="214">
        <v>1</v>
      </c>
      <c r="J6" s="215">
        <f>SUM(B6:I6)</f>
        <v>30</v>
      </c>
      <c r="L6" s="195" t="s">
        <v>410</v>
      </c>
      <c r="M6" s="188">
        <v>30</v>
      </c>
      <c r="N6" s="271">
        <f>M6/$M$11</f>
        <v>0.35714285714285715</v>
      </c>
      <c r="O6" s="271"/>
      <c r="P6" s="194" t="s">
        <v>12</v>
      </c>
      <c r="Q6" s="190">
        <v>14</v>
      </c>
      <c r="R6" s="271">
        <f>Q6/$Q$14</f>
        <v>0.16666666666666666</v>
      </c>
    </row>
    <row r="7" spans="1:18" ht="19.5" customHeight="1">
      <c r="A7" s="206" t="s">
        <v>397</v>
      </c>
      <c r="B7" s="198">
        <v>3</v>
      </c>
      <c r="C7" s="198">
        <v>5</v>
      </c>
      <c r="D7" s="198">
        <v>2</v>
      </c>
      <c r="E7" s="198">
        <v>1</v>
      </c>
      <c r="F7" s="198">
        <v>1</v>
      </c>
      <c r="G7" s="198">
        <v>3</v>
      </c>
      <c r="H7" s="198">
        <v>1</v>
      </c>
      <c r="I7" s="198">
        <v>2</v>
      </c>
      <c r="J7" s="207">
        <f>SUM(B7:I7)</f>
        <v>18</v>
      </c>
      <c r="L7" s="195" t="s">
        <v>411</v>
      </c>
      <c r="M7" s="188">
        <v>18</v>
      </c>
      <c r="N7" s="271">
        <f>M7/$M$11</f>
        <v>0.21428571428571427</v>
      </c>
      <c r="O7" s="271"/>
      <c r="P7" s="194" t="s">
        <v>13</v>
      </c>
      <c r="Q7" s="190">
        <v>25</v>
      </c>
      <c r="R7" s="271">
        <f aca="true" t="shared" si="0" ref="R7:R13">Q7/$Q$14</f>
        <v>0.2976190476190476</v>
      </c>
    </row>
    <row r="8" spans="1:18" ht="19.5" customHeight="1">
      <c r="A8" s="206" t="s">
        <v>402</v>
      </c>
      <c r="B8" s="198">
        <v>0</v>
      </c>
      <c r="C8" s="198">
        <v>3</v>
      </c>
      <c r="D8" s="198">
        <v>0</v>
      </c>
      <c r="E8" s="198">
        <v>2</v>
      </c>
      <c r="F8" s="198">
        <v>2</v>
      </c>
      <c r="G8" s="198">
        <v>0</v>
      </c>
      <c r="H8" s="198">
        <v>0</v>
      </c>
      <c r="I8" s="198">
        <v>7</v>
      </c>
      <c r="J8" s="207">
        <f>SUM(B8:I8)</f>
        <v>14</v>
      </c>
      <c r="L8" s="195" t="s">
        <v>412</v>
      </c>
      <c r="M8" s="188">
        <v>14</v>
      </c>
      <c r="N8" s="271">
        <f>M8/$M$11</f>
        <v>0.16666666666666666</v>
      </c>
      <c r="O8" s="271"/>
      <c r="P8" s="194" t="s">
        <v>17</v>
      </c>
      <c r="Q8" s="190">
        <v>4</v>
      </c>
      <c r="R8" s="271">
        <f t="shared" si="0"/>
        <v>0.047619047619047616</v>
      </c>
    </row>
    <row r="9" spans="1:18" ht="19.5" customHeight="1">
      <c r="A9" s="206" t="s">
        <v>398</v>
      </c>
      <c r="B9" s="198">
        <v>5</v>
      </c>
      <c r="C9" s="198">
        <v>6</v>
      </c>
      <c r="D9" s="198">
        <v>0</v>
      </c>
      <c r="E9" s="198">
        <v>0</v>
      </c>
      <c r="F9" s="198">
        <v>1</v>
      </c>
      <c r="G9" s="198">
        <v>1</v>
      </c>
      <c r="H9" s="198">
        <v>0</v>
      </c>
      <c r="I9" s="198">
        <v>7</v>
      </c>
      <c r="J9" s="207">
        <f>SUM(B9:I9)</f>
        <v>20</v>
      </c>
      <c r="L9" s="195" t="s">
        <v>413</v>
      </c>
      <c r="M9" s="188">
        <v>20</v>
      </c>
      <c r="N9" s="271">
        <f>M9/$M$11</f>
        <v>0.23809523809523808</v>
      </c>
      <c r="O9" s="271"/>
      <c r="P9" s="194" t="s">
        <v>19</v>
      </c>
      <c r="Q9" s="190">
        <v>3</v>
      </c>
      <c r="R9" s="271">
        <f t="shared" si="0"/>
        <v>0.03571428571428571</v>
      </c>
    </row>
    <row r="10" spans="1:18" ht="19.5" customHeight="1" thickBot="1">
      <c r="A10" s="216" t="s">
        <v>399</v>
      </c>
      <c r="B10" s="217">
        <v>1</v>
      </c>
      <c r="C10" s="217">
        <v>0</v>
      </c>
      <c r="D10" s="217">
        <v>0</v>
      </c>
      <c r="E10" s="217">
        <v>0</v>
      </c>
      <c r="F10" s="217">
        <v>1</v>
      </c>
      <c r="G10" s="217">
        <v>0</v>
      </c>
      <c r="H10" s="217">
        <v>0</v>
      </c>
      <c r="I10" s="217">
        <v>0</v>
      </c>
      <c r="J10" s="218">
        <f>SUM(B10:I10)</f>
        <v>2</v>
      </c>
      <c r="L10" s="195" t="s">
        <v>414</v>
      </c>
      <c r="M10" s="188">
        <v>2</v>
      </c>
      <c r="N10" s="271">
        <f>M10/$M$11</f>
        <v>0.023809523809523808</v>
      </c>
      <c r="O10" s="271"/>
      <c r="P10" s="194" t="s">
        <v>403</v>
      </c>
      <c r="Q10" s="190">
        <v>15</v>
      </c>
      <c r="R10" s="271">
        <f t="shared" si="0"/>
        <v>0.17857142857142858</v>
      </c>
    </row>
    <row r="11" spans="1:18" ht="19.5" customHeight="1" thickBot="1">
      <c r="A11" s="208" t="s">
        <v>409</v>
      </c>
      <c r="B11" s="204">
        <f>SUM(B6:B10)</f>
        <v>14</v>
      </c>
      <c r="C11" s="204">
        <f aca="true" t="shared" si="1" ref="C11:I11">SUM(C6:C10)</f>
        <v>25</v>
      </c>
      <c r="D11" s="204">
        <f t="shared" si="1"/>
        <v>4</v>
      </c>
      <c r="E11" s="204">
        <f t="shared" si="1"/>
        <v>3</v>
      </c>
      <c r="F11" s="204">
        <f t="shared" si="1"/>
        <v>15</v>
      </c>
      <c r="G11" s="204">
        <f t="shared" si="1"/>
        <v>4</v>
      </c>
      <c r="H11" s="204">
        <f t="shared" si="1"/>
        <v>2</v>
      </c>
      <c r="I11" s="204">
        <f t="shared" si="1"/>
        <v>17</v>
      </c>
      <c r="J11" s="209">
        <f>SUM(J6:J10)</f>
        <v>84</v>
      </c>
      <c r="L11" s="196"/>
      <c r="M11" s="197">
        <f>SUM(M6:M10)</f>
        <v>84</v>
      </c>
      <c r="P11" s="194" t="s">
        <v>404</v>
      </c>
      <c r="Q11" s="190">
        <v>4</v>
      </c>
      <c r="R11" s="271">
        <f t="shared" si="0"/>
        <v>0.047619047619047616</v>
      </c>
    </row>
    <row r="12" spans="1:18" ht="19.5" customHeight="1" thickTop="1">
      <c r="A12" s="199" t="s">
        <v>476</v>
      </c>
      <c r="B12" s="200"/>
      <c r="C12" s="200"/>
      <c r="D12" s="200"/>
      <c r="E12" s="200"/>
      <c r="F12" s="200"/>
      <c r="G12" s="200"/>
      <c r="H12" s="200"/>
      <c r="I12" s="200"/>
      <c r="J12" s="201"/>
      <c r="P12" s="194" t="s">
        <v>25</v>
      </c>
      <c r="Q12" s="190">
        <v>2</v>
      </c>
      <c r="R12" s="271">
        <f t="shared" si="0"/>
        <v>0.023809523809523808</v>
      </c>
    </row>
    <row r="13" spans="1:18" ht="19.5" customHeight="1">
      <c r="A13" s="199"/>
      <c r="B13" s="200"/>
      <c r="C13" s="200"/>
      <c r="D13" s="200"/>
      <c r="E13" s="200"/>
      <c r="F13" s="200"/>
      <c r="G13" s="200"/>
      <c r="H13" s="200"/>
      <c r="I13" s="200"/>
      <c r="J13" s="201"/>
      <c r="P13" s="194" t="s">
        <v>24</v>
      </c>
      <c r="Q13" s="190">
        <v>17</v>
      </c>
      <c r="R13" s="271">
        <f t="shared" si="0"/>
        <v>0.20238095238095238</v>
      </c>
    </row>
    <row r="14" spans="1:17" ht="19.5" customHeight="1">
      <c r="A14" s="210"/>
      <c r="B14" s="297" t="s">
        <v>401</v>
      </c>
      <c r="C14" s="297"/>
      <c r="D14" s="297"/>
      <c r="E14" s="297"/>
      <c r="F14" s="297"/>
      <c r="G14" s="297"/>
      <c r="H14" s="297"/>
      <c r="I14" s="297"/>
      <c r="J14" s="298" t="s">
        <v>409</v>
      </c>
      <c r="Q14" s="186">
        <f>SUM(Q6:Q13)</f>
        <v>84</v>
      </c>
    </row>
    <row r="15" spans="1:10" ht="35.25" customHeight="1" thickBot="1">
      <c r="A15" s="211" t="s">
        <v>405</v>
      </c>
      <c r="B15" s="212" t="s">
        <v>12</v>
      </c>
      <c r="C15" s="212" t="s">
        <v>13</v>
      </c>
      <c r="D15" s="212" t="s">
        <v>17</v>
      </c>
      <c r="E15" s="212" t="s">
        <v>19</v>
      </c>
      <c r="F15" s="212" t="s">
        <v>403</v>
      </c>
      <c r="G15" s="212" t="s">
        <v>404</v>
      </c>
      <c r="H15" s="212" t="s">
        <v>25</v>
      </c>
      <c r="I15" s="212" t="s">
        <v>24</v>
      </c>
      <c r="J15" s="299"/>
    </row>
    <row r="16" spans="1:18" ht="19.5" customHeight="1" thickTop="1">
      <c r="A16" s="213" t="s">
        <v>406</v>
      </c>
      <c r="B16" s="214">
        <v>4</v>
      </c>
      <c r="C16" s="214">
        <v>8</v>
      </c>
      <c r="D16" s="214">
        <v>1</v>
      </c>
      <c r="E16" s="214">
        <v>0</v>
      </c>
      <c r="F16" s="214">
        <v>6</v>
      </c>
      <c r="G16" s="214">
        <v>0</v>
      </c>
      <c r="H16" s="214">
        <v>2</v>
      </c>
      <c r="I16" s="214">
        <v>5</v>
      </c>
      <c r="J16" s="215">
        <f>SUM(B16:I16)</f>
        <v>26</v>
      </c>
      <c r="L16" s="195" t="s">
        <v>406</v>
      </c>
      <c r="M16" s="188">
        <v>26</v>
      </c>
      <c r="N16" s="271">
        <f>M16/$M$20</f>
        <v>0.15476190476190477</v>
      </c>
      <c r="P16" s="194" t="s">
        <v>12</v>
      </c>
      <c r="Q16" s="190">
        <v>14</v>
      </c>
      <c r="R16" s="271">
        <f>Q16/$Q$23</f>
        <v>0.2028985507246377</v>
      </c>
    </row>
    <row r="17" spans="1:18" ht="19.5" customHeight="1">
      <c r="A17" s="206" t="s">
        <v>407</v>
      </c>
      <c r="B17" s="198">
        <v>8</v>
      </c>
      <c r="C17" s="198">
        <v>17</v>
      </c>
      <c r="D17" s="198">
        <v>3</v>
      </c>
      <c r="E17" s="198">
        <v>3</v>
      </c>
      <c r="F17" s="198">
        <v>9</v>
      </c>
      <c r="G17" s="198">
        <v>4</v>
      </c>
      <c r="H17" s="198">
        <v>0</v>
      </c>
      <c r="I17" s="198">
        <v>12</v>
      </c>
      <c r="J17" s="207">
        <f>SUM(B17:I17)</f>
        <v>56</v>
      </c>
      <c r="L17" s="195" t="s">
        <v>407</v>
      </c>
      <c r="M17" s="188">
        <v>56</v>
      </c>
      <c r="N17" s="271">
        <f>M17/$M$20</f>
        <v>0.3333333333333333</v>
      </c>
      <c r="P17" s="194" t="s">
        <v>13</v>
      </c>
      <c r="Q17" s="190">
        <v>25</v>
      </c>
      <c r="R17" s="271">
        <f aca="true" t="shared" si="2" ref="R17:R22">Q17/$Q$23</f>
        <v>0.36231884057971014</v>
      </c>
    </row>
    <row r="18" spans="1:18" ht="19.5" customHeight="1" thickBot="1">
      <c r="A18" s="216" t="s">
        <v>408</v>
      </c>
      <c r="B18" s="217">
        <v>2</v>
      </c>
      <c r="C18" s="217">
        <v>0</v>
      </c>
      <c r="D18" s="217">
        <v>0</v>
      </c>
      <c r="E18" s="217">
        <v>0</v>
      </c>
      <c r="F18" s="217">
        <v>0</v>
      </c>
      <c r="G18" s="217">
        <v>0</v>
      </c>
      <c r="H18" s="217">
        <v>0</v>
      </c>
      <c r="I18" s="217">
        <v>0</v>
      </c>
      <c r="J18" s="218">
        <f>SUM(B18:I18)</f>
        <v>2</v>
      </c>
      <c r="L18" s="195" t="s">
        <v>408</v>
      </c>
      <c r="M18" s="188">
        <v>2</v>
      </c>
      <c r="N18" s="271">
        <f>M18/$M$20</f>
        <v>0.011904761904761904</v>
      </c>
      <c r="P18" s="194" t="s">
        <v>17</v>
      </c>
      <c r="Q18" s="190">
        <v>4</v>
      </c>
      <c r="R18" s="271">
        <f t="shared" si="2"/>
        <v>0.057971014492753624</v>
      </c>
    </row>
    <row r="19" spans="1:18" ht="19.5" customHeight="1" thickBot="1">
      <c r="A19" s="208" t="s">
        <v>409</v>
      </c>
      <c r="B19" s="204">
        <f>SUM(B16:B18)</f>
        <v>14</v>
      </c>
      <c r="C19" s="204">
        <f aca="true" t="shared" si="3" ref="C19:I19">SUM(C16:C18)</f>
        <v>25</v>
      </c>
      <c r="D19" s="204">
        <f t="shared" si="3"/>
        <v>4</v>
      </c>
      <c r="E19" s="204">
        <f t="shared" si="3"/>
        <v>3</v>
      </c>
      <c r="F19" s="204">
        <f t="shared" si="3"/>
        <v>15</v>
      </c>
      <c r="G19" s="204">
        <f t="shared" si="3"/>
        <v>4</v>
      </c>
      <c r="H19" s="204">
        <f t="shared" si="3"/>
        <v>2</v>
      </c>
      <c r="I19" s="204">
        <f t="shared" si="3"/>
        <v>17</v>
      </c>
      <c r="J19" s="209">
        <f>SUM(J16:J18)</f>
        <v>84</v>
      </c>
      <c r="L19" s="195" t="s">
        <v>409</v>
      </c>
      <c r="M19" s="188">
        <v>84</v>
      </c>
      <c r="N19" s="271">
        <f>M19/$M$20</f>
        <v>0.5</v>
      </c>
      <c r="P19" s="194" t="s">
        <v>19</v>
      </c>
      <c r="Q19" s="190">
        <v>3</v>
      </c>
      <c r="R19" s="271">
        <f t="shared" si="2"/>
        <v>0.043478260869565216</v>
      </c>
    </row>
    <row r="20" spans="1:18" ht="19.5" customHeight="1" thickTop="1">
      <c r="A20" s="242" t="s">
        <v>476</v>
      </c>
      <c r="B20" s="243"/>
      <c r="C20" s="243"/>
      <c r="D20" s="243"/>
      <c r="E20" s="243"/>
      <c r="F20" s="243"/>
      <c r="G20" s="243"/>
      <c r="H20" s="243"/>
      <c r="I20" s="243"/>
      <c r="J20" s="244"/>
      <c r="L20" s="245"/>
      <c r="M20" s="246">
        <f>SUM(M16:M19)</f>
        <v>168</v>
      </c>
      <c r="P20" s="194" t="s">
        <v>404</v>
      </c>
      <c r="Q20" s="190">
        <v>4</v>
      </c>
      <c r="R20" s="271">
        <f t="shared" si="2"/>
        <v>0.057971014492753624</v>
      </c>
    </row>
    <row r="21" spans="1:18" ht="19.5" customHeight="1">
      <c r="A21" s="242"/>
      <c r="B21" s="243"/>
      <c r="C21" s="243"/>
      <c r="D21" s="243"/>
      <c r="E21" s="243"/>
      <c r="F21" s="243"/>
      <c r="G21" s="243"/>
      <c r="H21" s="243"/>
      <c r="I21" s="243"/>
      <c r="J21" s="244"/>
      <c r="L21" s="245"/>
      <c r="M21" s="246"/>
      <c r="P21" s="194" t="s">
        <v>25</v>
      </c>
      <c r="Q21" s="190">
        <v>2</v>
      </c>
      <c r="R21" s="271">
        <f t="shared" si="2"/>
        <v>0.028985507246376812</v>
      </c>
    </row>
    <row r="22" spans="1:18" ht="19.5" customHeight="1">
      <c r="A22" s="202"/>
      <c r="B22" s="297" t="s">
        <v>401</v>
      </c>
      <c r="C22" s="297"/>
      <c r="D22" s="297"/>
      <c r="E22" s="297"/>
      <c r="F22" s="297"/>
      <c r="G22" s="297"/>
      <c r="H22" s="297"/>
      <c r="I22" s="297"/>
      <c r="J22" s="203"/>
      <c r="P22" s="194" t="s">
        <v>24</v>
      </c>
      <c r="Q22" s="190">
        <v>17</v>
      </c>
      <c r="R22" s="271">
        <f t="shared" si="2"/>
        <v>0.2463768115942029</v>
      </c>
    </row>
    <row r="23" spans="1:18" s="186" customFormat="1" ht="35.25" customHeight="1" thickBot="1">
      <c r="A23" s="219" t="s">
        <v>415</v>
      </c>
      <c r="B23" s="212" t="s">
        <v>12</v>
      </c>
      <c r="C23" s="212" t="s">
        <v>13</v>
      </c>
      <c r="D23" s="212" t="s">
        <v>17</v>
      </c>
      <c r="E23" s="212" t="s">
        <v>19</v>
      </c>
      <c r="F23" s="212" t="s">
        <v>403</v>
      </c>
      <c r="G23" s="212" t="s">
        <v>404</v>
      </c>
      <c r="H23" s="212" t="s">
        <v>25</v>
      </c>
      <c r="I23" s="212" t="s">
        <v>24</v>
      </c>
      <c r="J23" s="212" t="s">
        <v>417</v>
      </c>
      <c r="Q23" s="187">
        <f>SUM(Q16:Q22)</f>
        <v>69</v>
      </c>
      <c r="R23" s="271"/>
    </row>
    <row r="24" spans="1:10" ht="19.5" customHeight="1" thickBot="1" thickTop="1">
      <c r="A24" s="220" t="s">
        <v>416</v>
      </c>
      <c r="B24" s="221">
        <v>17</v>
      </c>
      <c r="C24" s="221">
        <v>15</v>
      </c>
      <c r="D24" s="221">
        <v>5</v>
      </c>
      <c r="E24" s="221">
        <v>3</v>
      </c>
      <c r="F24" s="221">
        <v>22</v>
      </c>
      <c r="G24" s="221">
        <v>4</v>
      </c>
      <c r="H24" s="221">
        <v>3</v>
      </c>
      <c r="I24" s="221">
        <v>13</v>
      </c>
      <c r="J24" s="222">
        <v>2</v>
      </c>
    </row>
    <row r="25" ht="15.75" thickTop="1">
      <c r="A25" s="255" t="s">
        <v>476</v>
      </c>
    </row>
    <row r="73" ht="14.25" customHeight="1"/>
    <row r="77" spans="1:10" ht="15">
      <c r="A77" s="246"/>
      <c r="B77" s="267"/>
      <c r="C77" s="267"/>
      <c r="D77" s="267"/>
      <c r="E77" s="267"/>
      <c r="F77" s="267"/>
      <c r="G77" s="267"/>
      <c r="H77" s="267"/>
      <c r="I77" s="267"/>
      <c r="J77" s="268"/>
    </row>
    <row r="78" spans="1:10" ht="15">
      <c r="A78" s="246"/>
      <c r="B78" s="267"/>
      <c r="C78" s="267"/>
      <c r="D78" s="267"/>
      <c r="E78" s="267"/>
      <c r="F78" s="267"/>
      <c r="G78" s="267"/>
      <c r="H78" s="267"/>
      <c r="I78" s="267"/>
      <c r="J78" s="268"/>
    </row>
    <row r="79" spans="1:10" ht="15">
      <c r="A79" s="246"/>
      <c r="B79" s="267"/>
      <c r="C79" s="267"/>
      <c r="D79" s="267"/>
      <c r="E79" s="267"/>
      <c r="F79" s="267"/>
      <c r="G79" s="267"/>
      <c r="H79" s="267"/>
      <c r="I79" s="267"/>
      <c r="J79" s="268"/>
    </row>
    <row r="80" spans="1:10" ht="15.75" thickBot="1">
      <c r="A80" s="261"/>
      <c r="B80" s="262"/>
      <c r="C80" s="262"/>
      <c r="D80" s="262"/>
      <c r="E80" s="262"/>
      <c r="F80" s="262"/>
      <c r="G80" s="262"/>
      <c r="H80" s="262"/>
      <c r="I80" s="262"/>
      <c r="J80" s="263"/>
    </row>
    <row r="81" spans="1:10" ht="15.75" thickTop="1">
      <c r="A81" s="241"/>
      <c r="B81" s="269"/>
      <c r="C81" s="269"/>
      <c r="D81" s="269"/>
      <c r="E81" s="269"/>
      <c r="F81" s="269"/>
      <c r="G81" s="269"/>
      <c r="H81" s="269"/>
      <c r="I81" s="269"/>
      <c r="J81" s="270"/>
    </row>
  </sheetData>
  <sheetProtection/>
  <mergeCells count="7">
    <mergeCell ref="A1:J1"/>
    <mergeCell ref="B4:I4"/>
    <mergeCell ref="B14:I14"/>
    <mergeCell ref="B22:I22"/>
    <mergeCell ref="J14:J15"/>
    <mergeCell ref="J4:J5"/>
    <mergeCell ref="A2:J2"/>
  </mergeCells>
  <printOptions horizontalCentered="1"/>
  <pageMargins left="0.7086614173228347" right="0.7086614173228347" top="0.7480314960629921" bottom="0.76" header="0.5905511811023623" footer="0.62"/>
  <pageSetup fitToHeight="0" horizontalDpi="600" verticalDpi="600" orientation="portrait" paperSize="9" scale="55" r:id="rId2"/>
  <headerFooter>
    <oddHeader>&amp;LCapítulo 9&amp;CESTADÍSTICAS UNALM 2018&amp;RPágina 112</oddHeader>
    <oddFooter>&amp;COFICINA DE PLANEAMIENTO - Unidad de Racionalización y Estadística</oddFooter>
  </headerFooter>
  <colBreaks count="1" manualBreakCount="1">
    <brk id="20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view="pageBreakPreview" zoomScaleSheetLayoutView="100" zoomScalePageLayoutView="0" workbookViewId="0" topLeftCell="A1">
      <selection activeCell="M58" sqref="M58"/>
    </sheetView>
  </sheetViews>
  <sheetFormatPr defaultColWidth="11.421875" defaultRowHeight="15"/>
  <cols>
    <col min="1" max="1" width="2.00390625" style="0" customWidth="1"/>
    <col min="2" max="2" width="25.7109375" style="0" customWidth="1"/>
    <col min="3" max="5" width="14.57421875" style="80" customWidth="1"/>
    <col min="6" max="6" width="14.57421875" style="0" customWidth="1"/>
  </cols>
  <sheetData>
    <row r="1" spans="1:8" s="186" customFormat="1" ht="54" customHeight="1" thickTop="1">
      <c r="A1" s="241"/>
      <c r="B1" s="296" t="s">
        <v>394</v>
      </c>
      <c r="C1" s="296"/>
      <c r="D1" s="296"/>
      <c r="E1" s="296"/>
      <c r="F1" s="296"/>
      <c r="G1" s="246"/>
      <c r="H1" s="246"/>
    </row>
    <row r="3" spans="2:6" ht="15">
      <c r="B3" s="236" t="s">
        <v>401</v>
      </c>
      <c r="C3" s="236" t="s">
        <v>29</v>
      </c>
      <c r="D3" s="236" t="s">
        <v>30</v>
      </c>
      <c r="E3" s="236" t="s">
        <v>35</v>
      </c>
      <c r="F3" s="236" t="s">
        <v>474</v>
      </c>
    </row>
    <row r="4" spans="2:11" ht="15">
      <c r="B4" s="237" t="s">
        <v>12</v>
      </c>
      <c r="C4" s="238">
        <v>3</v>
      </c>
      <c r="D4" s="238">
        <v>14</v>
      </c>
      <c r="E4" s="238">
        <f aca="true" t="shared" si="0" ref="E4:E11">C4+D4</f>
        <v>17</v>
      </c>
      <c r="F4" s="273">
        <f>E4/$E$12</f>
        <v>0.2073170731707317</v>
      </c>
      <c r="J4" t="s">
        <v>29</v>
      </c>
      <c r="K4" t="s">
        <v>30</v>
      </c>
    </row>
    <row r="5" spans="2:11" ht="15">
      <c r="B5" s="237" t="s">
        <v>13</v>
      </c>
      <c r="C5" s="238">
        <v>9</v>
      </c>
      <c r="D5" s="238">
        <v>6</v>
      </c>
      <c r="E5" s="238">
        <f t="shared" si="0"/>
        <v>15</v>
      </c>
      <c r="F5" s="273">
        <f aca="true" t="shared" si="1" ref="F5:F11">E5/$E$12</f>
        <v>0.18292682926829268</v>
      </c>
      <c r="J5" s="235">
        <v>0.3902439024390244</v>
      </c>
      <c r="K5" s="235">
        <v>0.6097560975609756</v>
      </c>
    </row>
    <row r="6" spans="2:6" ht="15">
      <c r="B6" s="237" t="s">
        <v>17</v>
      </c>
      <c r="C6" s="238">
        <v>1</v>
      </c>
      <c r="D6" s="238">
        <v>4</v>
      </c>
      <c r="E6" s="238">
        <f t="shared" si="0"/>
        <v>5</v>
      </c>
      <c r="F6" s="273">
        <f t="shared" si="1"/>
        <v>0.06097560975609756</v>
      </c>
    </row>
    <row r="7" spans="2:11" ht="15">
      <c r="B7" s="237" t="s">
        <v>19</v>
      </c>
      <c r="C7" s="238">
        <v>0</v>
      </c>
      <c r="D7" s="238">
        <v>3</v>
      </c>
      <c r="E7" s="238">
        <f t="shared" si="0"/>
        <v>3</v>
      </c>
      <c r="F7" s="273">
        <f t="shared" si="1"/>
        <v>0.036585365853658534</v>
      </c>
      <c r="J7" t="s">
        <v>12</v>
      </c>
      <c r="K7" s="235">
        <v>0.2073170731707317</v>
      </c>
    </row>
    <row r="8" spans="2:11" ht="15">
      <c r="B8" s="237" t="s">
        <v>403</v>
      </c>
      <c r="C8" s="238">
        <v>11</v>
      </c>
      <c r="D8" s="238">
        <v>11</v>
      </c>
      <c r="E8" s="238">
        <f t="shared" si="0"/>
        <v>22</v>
      </c>
      <c r="F8" s="273">
        <f t="shared" si="1"/>
        <v>0.2682926829268293</v>
      </c>
      <c r="J8" t="s">
        <v>13</v>
      </c>
      <c r="K8" s="235">
        <v>0.18292682926829268</v>
      </c>
    </row>
    <row r="9" spans="2:11" ht="15">
      <c r="B9" s="237" t="s">
        <v>404</v>
      </c>
      <c r="C9" s="238">
        <v>1</v>
      </c>
      <c r="D9" s="238">
        <v>3</v>
      </c>
      <c r="E9" s="238">
        <f t="shared" si="0"/>
        <v>4</v>
      </c>
      <c r="F9" s="273">
        <f t="shared" si="1"/>
        <v>0.04878048780487805</v>
      </c>
      <c r="J9" t="s">
        <v>17</v>
      </c>
      <c r="K9" s="235">
        <v>0.06097560975609756</v>
      </c>
    </row>
    <row r="10" spans="2:11" ht="15">
      <c r="B10" s="237" t="s">
        <v>25</v>
      </c>
      <c r="C10" s="238">
        <v>2</v>
      </c>
      <c r="D10" s="238">
        <v>1</v>
      </c>
      <c r="E10" s="238">
        <f t="shared" si="0"/>
        <v>3</v>
      </c>
      <c r="F10" s="273">
        <f t="shared" si="1"/>
        <v>0.036585365853658534</v>
      </c>
      <c r="J10" t="s">
        <v>19</v>
      </c>
      <c r="K10" s="235">
        <v>0.036585365853658534</v>
      </c>
    </row>
    <row r="11" spans="2:11" ht="15.75" thickBot="1">
      <c r="B11" s="274" t="s">
        <v>24</v>
      </c>
      <c r="C11" s="275">
        <v>5</v>
      </c>
      <c r="D11" s="275">
        <v>8</v>
      </c>
      <c r="E11" s="275">
        <f t="shared" si="0"/>
        <v>13</v>
      </c>
      <c r="F11" s="276">
        <f t="shared" si="1"/>
        <v>0.15853658536585366</v>
      </c>
      <c r="J11" t="s">
        <v>403</v>
      </c>
      <c r="K11" s="235">
        <v>0.2682926829268293</v>
      </c>
    </row>
    <row r="12" spans="2:11" ht="15.75" thickBot="1">
      <c r="B12" s="277" t="s">
        <v>409</v>
      </c>
      <c r="C12" s="277">
        <f>SUM(C4:C11)</f>
        <v>32</v>
      </c>
      <c r="D12" s="277">
        <f>SUM(D4:D11)</f>
        <v>50</v>
      </c>
      <c r="E12" s="279">
        <f>SUM(E4:E11)</f>
        <v>82</v>
      </c>
      <c r="F12" s="278">
        <f>SUM(F4:F11)</f>
        <v>1</v>
      </c>
      <c r="J12" t="s">
        <v>404</v>
      </c>
      <c r="K12" s="235">
        <v>0.04878048780487805</v>
      </c>
    </row>
    <row r="13" spans="2:11" ht="15.75" thickBot="1">
      <c r="B13" s="279" t="s">
        <v>475</v>
      </c>
      <c r="C13" s="280">
        <f>C12/E12</f>
        <v>0.3902439024390244</v>
      </c>
      <c r="D13" s="280">
        <f>D12/E12</f>
        <v>0.6097560975609756</v>
      </c>
      <c r="E13" s="281">
        <v>1</v>
      </c>
      <c r="F13" s="37"/>
      <c r="J13" t="s">
        <v>25</v>
      </c>
      <c r="K13" s="235">
        <v>0.036585365853658534</v>
      </c>
    </row>
    <row r="14" spans="2:11" ht="15">
      <c r="B14" s="272" t="s">
        <v>476</v>
      </c>
      <c r="C14" s="256"/>
      <c r="J14" t="s">
        <v>24</v>
      </c>
      <c r="K14" s="235">
        <v>0.15853658536585366</v>
      </c>
    </row>
    <row r="46" spans="1:8" ht="15">
      <c r="A46" s="247"/>
      <c r="B46" s="247"/>
      <c r="C46" s="248"/>
      <c r="D46" s="248"/>
      <c r="E46" s="248"/>
      <c r="F46" s="247"/>
      <c r="G46" s="247"/>
      <c r="H46" s="247"/>
    </row>
    <row r="47" spans="1:7" ht="15.75" thickBot="1">
      <c r="A47" s="247"/>
      <c r="B47" s="249"/>
      <c r="C47" s="250"/>
      <c r="D47" s="250"/>
      <c r="E47" s="250"/>
      <c r="F47" s="249"/>
      <c r="G47" s="247"/>
    </row>
    <row r="48" ht="15.75" thickTop="1">
      <c r="G48" s="247"/>
    </row>
  </sheetData>
  <sheetProtection/>
  <mergeCells count="1">
    <mergeCell ref="B1:F1"/>
  </mergeCells>
  <printOptions horizontalCentered="1"/>
  <pageMargins left="0.7086614173228347" right="0.7086614173228347" top="0.7480314960629921" bottom="0.85" header="0.54" footer="0.63"/>
  <pageSetup fitToHeight="0" horizontalDpi="600" verticalDpi="600" orientation="portrait" paperSize="9" r:id="rId2"/>
  <headerFooter>
    <oddHeader>&amp;LCapítulo 9&amp;CESTADÍSTICAS UNALM 2018&amp;RPágina 113</oddHeader>
    <oddFooter>&amp;COFICINA DE PLANEAMIENTO - Unidad de Racionalización y Estadística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4"/>
  <sheetViews>
    <sheetView view="pageBreakPreview" zoomScale="60" zoomScalePageLayoutView="0" workbookViewId="0" topLeftCell="A1">
      <selection activeCell="Z39" sqref="Z39"/>
    </sheetView>
  </sheetViews>
  <sheetFormatPr defaultColWidth="11.421875" defaultRowHeight="15"/>
  <cols>
    <col min="1" max="1" width="22.421875" style="37" customWidth="1"/>
    <col min="2" max="2" width="29.57421875" style="37" customWidth="1"/>
    <col min="3" max="7" width="6.57421875" style="37" customWidth="1"/>
    <col min="8" max="8" width="7.140625" style="37" customWidth="1"/>
    <col min="9" max="14" width="6.57421875" style="37" customWidth="1"/>
    <col min="15" max="16384" width="11.421875" style="37" customWidth="1"/>
  </cols>
  <sheetData>
    <row r="1" spans="1:14" ht="19.5" customHeight="1" thickTop="1">
      <c r="A1" s="301"/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</row>
    <row r="2" spans="1:14" ht="19.5" customHeight="1">
      <c r="A2" s="302" t="s">
        <v>11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</row>
    <row r="3" spans="1:14" ht="19.5" customHeight="1" thickBot="1">
      <c r="A3" s="302" t="s">
        <v>206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</row>
    <row r="4" spans="1:14" s="38" customFormat="1" ht="30" customHeight="1">
      <c r="A4" s="318" t="s">
        <v>27</v>
      </c>
      <c r="B4" s="320" t="s">
        <v>28</v>
      </c>
      <c r="C4" s="316" t="s">
        <v>64</v>
      </c>
      <c r="D4" s="317"/>
      <c r="E4" s="303" t="s">
        <v>31</v>
      </c>
      <c r="F4" s="304"/>
      <c r="G4" s="316" t="s">
        <v>32</v>
      </c>
      <c r="H4" s="317"/>
      <c r="I4" s="303" t="s">
        <v>33</v>
      </c>
      <c r="J4" s="304"/>
      <c r="K4" s="316" t="s">
        <v>65</v>
      </c>
      <c r="L4" s="317"/>
      <c r="M4" s="303" t="s">
        <v>63</v>
      </c>
      <c r="N4" s="304"/>
    </row>
    <row r="5" spans="1:14" s="38" customFormat="1" ht="23.25" customHeight="1" thickBot="1">
      <c r="A5" s="319"/>
      <c r="B5" s="321"/>
      <c r="C5" s="47" t="s">
        <v>29</v>
      </c>
      <c r="D5" s="48" t="s">
        <v>30</v>
      </c>
      <c r="E5" s="151" t="s">
        <v>29</v>
      </c>
      <c r="F5" s="39" t="s">
        <v>30</v>
      </c>
      <c r="G5" s="47" t="s">
        <v>29</v>
      </c>
      <c r="H5" s="48" t="s">
        <v>30</v>
      </c>
      <c r="I5" s="151" t="s">
        <v>29</v>
      </c>
      <c r="J5" s="39" t="s">
        <v>30</v>
      </c>
      <c r="K5" s="47" t="s">
        <v>29</v>
      </c>
      <c r="L5" s="48" t="s">
        <v>30</v>
      </c>
      <c r="M5" s="151" t="s">
        <v>29</v>
      </c>
      <c r="N5" s="39" t="s">
        <v>30</v>
      </c>
    </row>
    <row r="6" spans="1:14" s="38" customFormat="1" ht="26.25" customHeight="1" thickTop="1">
      <c r="A6" s="57" t="s">
        <v>12</v>
      </c>
      <c r="B6" s="58" t="s">
        <v>12</v>
      </c>
      <c r="C6" s="49">
        <v>75</v>
      </c>
      <c r="D6" s="50">
        <v>39</v>
      </c>
      <c r="E6" s="43">
        <v>23</v>
      </c>
      <c r="F6" s="29">
        <v>10</v>
      </c>
      <c r="G6" s="49">
        <v>5</v>
      </c>
      <c r="H6" s="50">
        <v>6</v>
      </c>
      <c r="I6" s="43">
        <v>2</v>
      </c>
      <c r="J6" s="29">
        <v>1</v>
      </c>
      <c r="K6" s="49">
        <v>4</v>
      </c>
      <c r="L6" s="50">
        <v>2</v>
      </c>
      <c r="M6" s="43">
        <v>2</v>
      </c>
      <c r="N6" s="29">
        <v>0</v>
      </c>
    </row>
    <row r="7" spans="1:18" s="38" customFormat="1" ht="26.25" customHeight="1">
      <c r="A7" s="315" t="s">
        <v>13</v>
      </c>
      <c r="B7" s="59" t="s">
        <v>14</v>
      </c>
      <c r="C7" s="51">
        <v>14</v>
      </c>
      <c r="D7" s="52">
        <v>15</v>
      </c>
      <c r="E7" s="44">
        <v>2</v>
      </c>
      <c r="F7" s="40">
        <v>8</v>
      </c>
      <c r="G7" s="51">
        <v>2</v>
      </c>
      <c r="H7" s="52">
        <v>3</v>
      </c>
      <c r="I7" s="44">
        <v>0</v>
      </c>
      <c r="J7" s="40">
        <v>0</v>
      </c>
      <c r="K7" s="51">
        <v>2</v>
      </c>
      <c r="L7" s="52">
        <v>2</v>
      </c>
      <c r="M7" s="44">
        <v>1</v>
      </c>
      <c r="N7" s="40">
        <v>0</v>
      </c>
      <c r="Q7" s="38" t="s">
        <v>123</v>
      </c>
      <c r="R7" s="38">
        <f>C19</f>
        <v>438</v>
      </c>
    </row>
    <row r="8" spans="1:18" s="38" customFormat="1" ht="26.25" customHeight="1">
      <c r="A8" s="315"/>
      <c r="B8" s="59" t="s">
        <v>15</v>
      </c>
      <c r="C8" s="51">
        <v>19</v>
      </c>
      <c r="D8" s="52">
        <v>15</v>
      </c>
      <c r="E8" s="44">
        <v>2</v>
      </c>
      <c r="F8" s="40">
        <v>3</v>
      </c>
      <c r="G8" s="51">
        <v>0</v>
      </c>
      <c r="H8" s="52">
        <v>0</v>
      </c>
      <c r="I8" s="44">
        <v>0</v>
      </c>
      <c r="J8" s="40">
        <v>0</v>
      </c>
      <c r="K8" s="51">
        <v>1</v>
      </c>
      <c r="L8" s="52">
        <v>1</v>
      </c>
      <c r="M8" s="44">
        <v>1</v>
      </c>
      <c r="N8" s="40">
        <v>0</v>
      </c>
      <c r="Q8" s="38" t="s">
        <v>124</v>
      </c>
      <c r="R8" s="38">
        <f>E19</f>
        <v>108</v>
      </c>
    </row>
    <row r="9" spans="1:18" s="38" customFormat="1" ht="26.25" customHeight="1">
      <c r="A9" s="315"/>
      <c r="B9" s="59" t="s">
        <v>16</v>
      </c>
      <c r="C9" s="51">
        <v>9</v>
      </c>
      <c r="D9" s="52">
        <v>10</v>
      </c>
      <c r="E9" s="44">
        <v>1</v>
      </c>
      <c r="F9" s="40">
        <v>0</v>
      </c>
      <c r="G9" s="51">
        <v>3</v>
      </c>
      <c r="H9" s="52">
        <v>1</v>
      </c>
      <c r="I9" s="44">
        <v>1</v>
      </c>
      <c r="J9" s="40">
        <v>0</v>
      </c>
      <c r="K9" s="51">
        <v>1</v>
      </c>
      <c r="L9" s="52">
        <v>0</v>
      </c>
      <c r="M9" s="44">
        <v>0</v>
      </c>
      <c r="N9" s="40">
        <v>0</v>
      </c>
      <c r="Q9" s="38" t="s">
        <v>125</v>
      </c>
      <c r="R9" s="38">
        <f>G19</f>
        <v>53</v>
      </c>
    </row>
    <row r="10" spans="1:18" s="38" customFormat="1" ht="26.25" customHeight="1">
      <c r="A10" s="60" t="s">
        <v>17</v>
      </c>
      <c r="B10" s="59" t="s">
        <v>18</v>
      </c>
      <c r="C10" s="51">
        <v>10</v>
      </c>
      <c r="D10" s="52">
        <v>6</v>
      </c>
      <c r="E10" s="44">
        <v>9</v>
      </c>
      <c r="F10" s="40">
        <v>1</v>
      </c>
      <c r="G10" s="51">
        <v>10</v>
      </c>
      <c r="H10" s="52">
        <v>4</v>
      </c>
      <c r="I10" s="44">
        <v>0</v>
      </c>
      <c r="J10" s="40">
        <v>0</v>
      </c>
      <c r="K10" s="51">
        <v>2</v>
      </c>
      <c r="L10" s="52">
        <v>1</v>
      </c>
      <c r="M10" s="44">
        <v>1</v>
      </c>
      <c r="N10" s="40">
        <v>1</v>
      </c>
      <c r="Q10" s="38" t="s">
        <v>126</v>
      </c>
      <c r="R10" s="38">
        <f>I19</f>
        <v>6</v>
      </c>
    </row>
    <row r="11" spans="1:18" s="38" customFormat="1" ht="26.25" customHeight="1">
      <c r="A11" s="314" t="s">
        <v>19</v>
      </c>
      <c r="B11" s="59" t="s">
        <v>20</v>
      </c>
      <c r="C11" s="51">
        <v>16</v>
      </c>
      <c r="D11" s="52">
        <v>10</v>
      </c>
      <c r="E11" s="44">
        <v>0</v>
      </c>
      <c r="F11" s="40">
        <v>2</v>
      </c>
      <c r="G11" s="51">
        <v>0</v>
      </c>
      <c r="H11" s="52">
        <v>0</v>
      </c>
      <c r="I11" s="44">
        <v>0</v>
      </c>
      <c r="J11" s="40">
        <v>0</v>
      </c>
      <c r="K11" s="51">
        <v>1</v>
      </c>
      <c r="L11" s="52">
        <v>2</v>
      </c>
      <c r="M11" s="44">
        <v>1</v>
      </c>
      <c r="N11" s="40">
        <v>0</v>
      </c>
      <c r="Q11" s="38" t="s">
        <v>127</v>
      </c>
      <c r="R11" s="38">
        <f>K19</f>
        <v>38</v>
      </c>
    </row>
    <row r="12" spans="1:18" s="38" customFormat="1" ht="26.25" customHeight="1">
      <c r="A12" s="314"/>
      <c r="B12" s="59" t="s">
        <v>21</v>
      </c>
      <c r="C12" s="51">
        <v>13</v>
      </c>
      <c r="D12" s="52">
        <v>4</v>
      </c>
      <c r="E12" s="44">
        <v>2</v>
      </c>
      <c r="F12" s="40">
        <v>1</v>
      </c>
      <c r="G12" s="51">
        <v>0</v>
      </c>
      <c r="H12" s="52">
        <v>0</v>
      </c>
      <c r="I12" s="44">
        <v>0</v>
      </c>
      <c r="J12" s="40">
        <v>0</v>
      </c>
      <c r="K12" s="51">
        <v>1</v>
      </c>
      <c r="L12" s="52">
        <v>0</v>
      </c>
      <c r="M12" s="44">
        <v>0</v>
      </c>
      <c r="N12" s="40">
        <v>0</v>
      </c>
      <c r="Q12" s="38" t="s">
        <v>128</v>
      </c>
      <c r="R12" s="38">
        <f>M19</f>
        <v>16</v>
      </c>
    </row>
    <row r="13" spans="1:14" s="38" customFormat="1" ht="26.25" customHeight="1">
      <c r="A13" s="314"/>
      <c r="B13" s="59" t="s">
        <v>22</v>
      </c>
      <c r="C13" s="51">
        <v>21</v>
      </c>
      <c r="D13" s="52">
        <v>25</v>
      </c>
      <c r="E13" s="44">
        <v>1</v>
      </c>
      <c r="F13" s="40">
        <v>1</v>
      </c>
      <c r="G13" s="51">
        <v>0</v>
      </c>
      <c r="H13" s="52">
        <v>0</v>
      </c>
      <c r="I13" s="44">
        <v>0</v>
      </c>
      <c r="J13" s="40">
        <v>0</v>
      </c>
      <c r="K13" s="51">
        <v>2</v>
      </c>
      <c r="L13" s="52">
        <v>4</v>
      </c>
      <c r="M13" s="44">
        <v>1</v>
      </c>
      <c r="N13" s="40">
        <v>0</v>
      </c>
    </row>
    <row r="14" spans="1:14" s="38" customFormat="1" ht="26.25" customHeight="1">
      <c r="A14" s="60" t="s">
        <v>23</v>
      </c>
      <c r="B14" s="59" t="s">
        <v>23</v>
      </c>
      <c r="C14" s="51">
        <v>14</v>
      </c>
      <c r="D14" s="52">
        <v>13</v>
      </c>
      <c r="E14" s="44">
        <v>6</v>
      </c>
      <c r="F14" s="40">
        <v>5</v>
      </c>
      <c r="G14" s="51">
        <v>1</v>
      </c>
      <c r="H14" s="52">
        <v>3</v>
      </c>
      <c r="I14" s="44">
        <v>1</v>
      </c>
      <c r="J14" s="40">
        <v>1</v>
      </c>
      <c r="K14" s="51">
        <v>4</v>
      </c>
      <c r="L14" s="52">
        <v>0</v>
      </c>
      <c r="M14" s="44">
        <v>1</v>
      </c>
      <c r="N14" s="40">
        <v>1</v>
      </c>
    </row>
    <row r="15" spans="1:14" s="38" customFormat="1" ht="26.25" customHeight="1">
      <c r="A15" s="60" t="s">
        <v>24</v>
      </c>
      <c r="B15" s="59" t="s">
        <v>24</v>
      </c>
      <c r="C15" s="51">
        <v>19</v>
      </c>
      <c r="D15" s="52">
        <v>16</v>
      </c>
      <c r="E15" s="44">
        <v>9</v>
      </c>
      <c r="F15" s="40">
        <v>1</v>
      </c>
      <c r="G15" s="51">
        <v>9</v>
      </c>
      <c r="H15" s="52">
        <v>0</v>
      </c>
      <c r="I15" s="44">
        <v>0</v>
      </c>
      <c r="J15" s="40">
        <v>0</v>
      </c>
      <c r="K15" s="51">
        <v>1</v>
      </c>
      <c r="L15" s="52">
        <v>0</v>
      </c>
      <c r="M15" s="44">
        <v>1</v>
      </c>
      <c r="N15" s="40">
        <v>1</v>
      </c>
    </row>
    <row r="16" spans="1:14" s="38" customFormat="1" ht="26.25" customHeight="1">
      <c r="A16" s="60" t="s">
        <v>25</v>
      </c>
      <c r="B16" s="59" t="s">
        <v>25</v>
      </c>
      <c r="C16" s="51">
        <v>22</v>
      </c>
      <c r="D16" s="52">
        <v>11</v>
      </c>
      <c r="E16" s="44">
        <v>6</v>
      </c>
      <c r="F16" s="40">
        <v>2</v>
      </c>
      <c r="G16" s="51">
        <v>1</v>
      </c>
      <c r="H16" s="52">
        <v>0</v>
      </c>
      <c r="I16" s="44">
        <v>0</v>
      </c>
      <c r="J16" s="40">
        <v>0</v>
      </c>
      <c r="K16" s="51">
        <v>2</v>
      </c>
      <c r="L16" s="52">
        <v>1</v>
      </c>
      <c r="M16" s="44">
        <v>1</v>
      </c>
      <c r="N16" s="40">
        <v>1</v>
      </c>
    </row>
    <row r="17" spans="1:14" s="38" customFormat="1" ht="26.25" customHeight="1" thickBot="1">
      <c r="A17" s="61" t="s">
        <v>26</v>
      </c>
      <c r="B17" s="62" t="s">
        <v>26</v>
      </c>
      <c r="C17" s="53">
        <v>32</v>
      </c>
      <c r="D17" s="54">
        <v>10</v>
      </c>
      <c r="E17" s="45">
        <v>9</v>
      </c>
      <c r="F17" s="41">
        <v>4</v>
      </c>
      <c r="G17" s="53">
        <v>5</v>
      </c>
      <c r="H17" s="54">
        <v>0</v>
      </c>
      <c r="I17" s="45">
        <v>0</v>
      </c>
      <c r="J17" s="41">
        <v>0</v>
      </c>
      <c r="K17" s="53">
        <v>2</v>
      </c>
      <c r="L17" s="54">
        <v>2</v>
      </c>
      <c r="M17" s="45">
        <v>0</v>
      </c>
      <c r="N17" s="41">
        <v>2</v>
      </c>
    </row>
    <row r="18" spans="1:14" s="38" customFormat="1" ht="22.5" customHeight="1" thickBot="1">
      <c r="A18" s="309" t="s">
        <v>34</v>
      </c>
      <c r="B18" s="310"/>
      <c r="C18" s="55">
        <f>SUM(C6:C17)</f>
        <v>264</v>
      </c>
      <c r="D18" s="56">
        <f aca="true" t="shared" si="0" ref="D18:N18">SUM(D6:D17)</f>
        <v>174</v>
      </c>
      <c r="E18" s="46">
        <f t="shared" si="0"/>
        <v>70</v>
      </c>
      <c r="F18" s="42">
        <f t="shared" si="0"/>
        <v>38</v>
      </c>
      <c r="G18" s="55">
        <f t="shared" si="0"/>
        <v>36</v>
      </c>
      <c r="H18" s="56">
        <f t="shared" si="0"/>
        <v>17</v>
      </c>
      <c r="I18" s="46">
        <f t="shared" si="0"/>
        <v>4</v>
      </c>
      <c r="J18" s="42">
        <f t="shared" si="0"/>
        <v>2</v>
      </c>
      <c r="K18" s="55">
        <f t="shared" si="0"/>
        <v>23</v>
      </c>
      <c r="L18" s="56">
        <f t="shared" si="0"/>
        <v>15</v>
      </c>
      <c r="M18" s="46">
        <f t="shared" si="0"/>
        <v>10</v>
      </c>
      <c r="N18" s="42">
        <f t="shared" si="0"/>
        <v>6</v>
      </c>
    </row>
    <row r="19" spans="1:14" s="38" customFormat="1" ht="22.5" customHeight="1" thickBot="1">
      <c r="A19" s="311" t="s">
        <v>35</v>
      </c>
      <c r="B19" s="312"/>
      <c r="C19" s="305">
        <f>C18+D18</f>
        <v>438</v>
      </c>
      <c r="D19" s="306"/>
      <c r="E19" s="307">
        <f>E18+F18</f>
        <v>108</v>
      </c>
      <c r="F19" s="308"/>
      <c r="G19" s="305">
        <f>G18+H18</f>
        <v>53</v>
      </c>
      <c r="H19" s="306"/>
      <c r="I19" s="307">
        <f>I18+J18</f>
        <v>6</v>
      </c>
      <c r="J19" s="308"/>
      <c r="K19" s="305">
        <f>K18+L18</f>
        <v>38</v>
      </c>
      <c r="L19" s="306"/>
      <c r="M19" s="307">
        <f>M18+N18</f>
        <v>16</v>
      </c>
      <c r="N19" s="308"/>
    </row>
    <row r="20" spans="1:14" s="38" customFormat="1" ht="12" thickTop="1">
      <c r="A20" s="156" t="s">
        <v>482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</row>
    <row r="21" spans="1:14" ht="15">
      <c r="A21" s="157" t="s">
        <v>66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</row>
    <row r="22" spans="1:14" ht="15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</row>
    <row r="23" spans="1:14" ht="15.75">
      <c r="A23" s="313" t="s">
        <v>129</v>
      </c>
      <c r="B23" s="313"/>
      <c r="C23" s="313"/>
      <c r="D23" s="313"/>
      <c r="E23" s="313"/>
      <c r="F23" s="313"/>
      <c r="G23" s="313"/>
      <c r="H23" s="313"/>
      <c r="I23" s="313"/>
      <c r="J23" s="313"/>
      <c r="K23" s="313"/>
      <c r="L23" s="313"/>
      <c r="M23" s="313"/>
      <c r="N23" s="313"/>
    </row>
    <row r="24" spans="1:14" ht="15.75">
      <c r="A24" s="313" t="s">
        <v>206</v>
      </c>
      <c r="B24" s="313"/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3"/>
    </row>
    <row r="25" spans="1:14" ht="15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</row>
    <row r="26" spans="1:14" ht="15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</row>
    <row r="27" spans="1:14" ht="15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</row>
    <row r="28" spans="1:14" ht="15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</row>
    <row r="29" spans="1:14" ht="15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</row>
    <row r="30" spans="1:14" ht="15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</row>
    <row r="31" spans="1:14" ht="15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</row>
    <row r="32" spans="1:14" ht="15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1:14" ht="15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</row>
    <row r="34" spans="1:14" ht="15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</row>
    <row r="35" spans="1:14" ht="15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</row>
    <row r="36" spans="1:14" ht="15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</row>
    <row r="37" spans="1:14" ht="15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</row>
    <row r="38" spans="1:14" ht="15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</row>
    <row r="39" spans="1:14" ht="15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</row>
    <row r="40" spans="1:14" ht="15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</row>
    <row r="41" spans="1:14" ht="15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</row>
    <row r="42" spans="1:14" ht="15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</row>
    <row r="43" spans="1:14" ht="15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</row>
    <row r="44" spans="1:14" ht="15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</row>
    <row r="45" spans="1:14" ht="15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</row>
    <row r="46" spans="1:14" ht="15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</row>
    <row r="47" spans="1:14" ht="15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</row>
    <row r="48" spans="1:14" ht="15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</row>
    <row r="49" spans="1:14" ht="15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</row>
    <row r="50" spans="1:14" ht="15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</row>
    <row r="51" spans="1:14" ht="15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</row>
    <row r="52" spans="1:14" ht="15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</row>
    <row r="53" spans="1:14" ht="15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</row>
    <row r="54" spans="1:14" ht="15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</row>
    <row r="55" spans="1:14" ht="15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</row>
    <row r="56" spans="1:14" ht="15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</row>
    <row r="57" spans="1:14" ht="15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</row>
    <row r="58" spans="1:14" ht="15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</row>
    <row r="59" spans="1:14" ht="15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</row>
    <row r="60" spans="1:14" ht="1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</row>
    <row r="61" spans="1:14" ht="1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</row>
    <row r="62" spans="1:14" ht="15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</row>
    <row r="63" spans="1:14" ht="15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</row>
    <row r="64" spans="1:14" ht="15.75" thickBot="1">
      <c r="A64" s="158"/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</row>
    <row r="65" ht="15.75" thickTop="1"/>
  </sheetData>
  <sheetProtection/>
  <mergeCells count="23">
    <mergeCell ref="A23:N23"/>
    <mergeCell ref="A24:N24"/>
    <mergeCell ref="A11:A13"/>
    <mergeCell ref="A7:A9"/>
    <mergeCell ref="C4:D4"/>
    <mergeCell ref="E4:F4"/>
    <mergeCell ref="G4:H4"/>
    <mergeCell ref="K4:L4"/>
    <mergeCell ref="M4:N4"/>
    <mergeCell ref="A4:A5"/>
    <mergeCell ref="B4:B5"/>
    <mergeCell ref="A1:N1"/>
    <mergeCell ref="A3:N3"/>
    <mergeCell ref="I4:J4"/>
    <mergeCell ref="K19:L19"/>
    <mergeCell ref="M19:N19"/>
    <mergeCell ref="A18:B18"/>
    <mergeCell ref="A19:B19"/>
    <mergeCell ref="C19:D19"/>
    <mergeCell ref="E19:F19"/>
    <mergeCell ref="G19:H19"/>
    <mergeCell ref="I19:J19"/>
    <mergeCell ref="A2:N2"/>
  </mergeCells>
  <printOptions horizontalCentered="1"/>
  <pageMargins left="0.7086614173228347" right="0.7086614173228347" top="0.7480314960629921" bottom="0.7480314960629921" header="0.5905511811023623" footer="0.5511811023622047"/>
  <pageSetup fitToHeight="0" horizontalDpi="600" verticalDpi="600" orientation="portrait" paperSize="9" scale="66" r:id="rId2"/>
  <headerFooter>
    <oddHeader>&amp;LCapítulo 9&amp;CESTADÍSTICAS UNALM 2018&amp;RPágina 114</oddHeader>
    <oddFooter>&amp;COFICINA DE PLANEAMIENTO - Unidad de Racionalización y Estadística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BreakPreview" zoomScale="60" zoomScalePageLayoutView="0" workbookViewId="0" topLeftCell="A26">
      <selection activeCell="D50" sqref="D50"/>
    </sheetView>
  </sheetViews>
  <sheetFormatPr defaultColWidth="11.421875" defaultRowHeight="15"/>
  <cols>
    <col min="1" max="1" width="18.00390625" style="37" customWidth="1"/>
    <col min="2" max="6" width="11.421875" style="37" customWidth="1"/>
    <col min="7" max="7" width="16.421875" style="37" customWidth="1"/>
    <col min="8" max="16384" width="11.421875" style="37" customWidth="1"/>
  </cols>
  <sheetData>
    <row r="1" spans="1:7" ht="16.5" thickTop="1">
      <c r="A1" s="322"/>
      <c r="B1" s="322"/>
      <c r="C1" s="322"/>
      <c r="D1" s="322"/>
      <c r="E1" s="322"/>
      <c r="F1" s="322"/>
      <c r="G1" s="322"/>
    </row>
    <row r="2" spans="1:7" ht="15.75">
      <c r="A2" s="313" t="s">
        <v>36</v>
      </c>
      <c r="B2" s="313"/>
      <c r="C2" s="313"/>
      <c r="D2" s="313"/>
      <c r="E2" s="313"/>
      <c r="F2" s="313"/>
      <c r="G2" s="313"/>
    </row>
    <row r="3" spans="1:7" ht="16.5" thickBot="1">
      <c r="A3" s="313" t="s">
        <v>225</v>
      </c>
      <c r="B3" s="313"/>
      <c r="C3" s="313"/>
      <c r="D3" s="313"/>
      <c r="E3" s="313"/>
      <c r="F3" s="313"/>
      <c r="G3" s="313"/>
    </row>
    <row r="4" spans="1:7" ht="21" customHeight="1" thickBot="1">
      <c r="A4" s="63"/>
      <c r="B4" s="24" t="s">
        <v>40</v>
      </c>
      <c r="C4" s="24" t="s">
        <v>41</v>
      </c>
      <c r="D4" s="24" t="s">
        <v>42</v>
      </c>
      <c r="E4" s="24" t="s">
        <v>43</v>
      </c>
      <c r="F4" s="24" t="s">
        <v>44</v>
      </c>
      <c r="G4" s="25" t="s">
        <v>35</v>
      </c>
    </row>
    <row r="5" spans="1:7" ht="21" customHeight="1" thickTop="1">
      <c r="A5" s="69" t="s">
        <v>37</v>
      </c>
      <c r="B5" s="28">
        <v>2400</v>
      </c>
      <c r="C5" s="28">
        <v>8000</v>
      </c>
      <c r="D5" s="28">
        <v>8800</v>
      </c>
      <c r="E5" s="28">
        <v>8000</v>
      </c>
      <c r="F5" s="28">
        <v>5030</v>
      </c>
      <c r="G5" s="64">
        <f>SUM(B5:F5)</f>
        <v>32230</v>
      </c>
    </row>
    <row r="6" spans="1:7" ht="21" customHeight="1">
      <c r="A6" s="70" t="s">
        <v>38</v>
      </c>
      <c r="B6" s="65">
        <v>13200</v>
      </c>
      <c r="C6" s="65">
        <v>32770</v>
      </c>
      <c r="D6" s="65">
        <v>36040</v>
      </c>
      <c r="E6" s="65">
        <v>32780</v>
      </c>
      <c r="F6" s="65">
        <v>21570</v>
      </c>
      <c r="G6" s="66">
        <f>SUM(B6:F6)</f>
        <v>136360</v>
      </c>
    </row>
    <row r="7" spans="1:7" ht="21" customHeight="1" thickBot="1">
      <c r="A7" s="71" t="s">
        <v>39</v>
      </c>
      <c r="B7" s="67">
        <v>1650</v>
      </c>
      <c r="C7" s="67">
        <v>5950</v>
      </c>
      <c r="D7" s="67">
        <v>6600</v>
      </c>
      <c r="E7" s="67">
        <v>5998</v>
      </c>
      <c r="F7" s="67">
        <v>3900</v>
      </c>
      <c r="G7" s="68">
        <f>SUM(B7:F7)</f>
        <v>24098</v>
      </c>
    </row>
    <row r="8" spans="1:7" ht="15.75" thickTop="1">
      <c r="A8" s="156" t="s">
        <v>121</v>
      </c>
      <c r="B8" s="112"/>
      <c r="C8" s="112"/>
      <c r="D8" s="112"/>
      <c r="E8" s="112"/>
      <c r="F8" s="112"/>
      <c r="G8" s="112"/>
    </row>
    <row r="9" spans="1:7" ht="15">
      <c r="A9" s="112"/>
      <c r="B9" s="112"/>
      <c r="C9" s="112"/>
      <c r="D9" s="112"/>
      <c r="E9" s="112"/>
      <c r="F9" s="112"/>
      <c r="G9" s="112"/>
    </row>
    <row r="10" spans="1:7" ht="15.75">
      <c r="A10" s="313" t="s">
        <v>36</v>
      </c>
      <c r="B10" s="313"/>
      <c r="C10" s="313"/>
      <c r="D10" s="313"/>
      <c r="E10" s="313"/>
      <c r="F10" s="313"/>
      <c r="G10" s="313"/>
    </row>
    <row r="11" spans="1:7" ht="16.5" thickBot="1">
      <c r="A11" s="313" t="s">
        <v>226</v>
      </c>
      <c r="B11" s="313"/>
      <c r="C11" s="313"/>
      <c r="D11" s="313"/>
      <c r="E11" s="313"/>
      <c r="F11" s="313"/>
      <c r="G11" s="313"/>
    </row>
    <row r="12" spans="1:7" ht="21.75" customHeight="1" thickBot="1">
      <c r="A12" s="63"/>
      <c r="B12" s="24" t="s">
        <v>45</v>
      </c>
      <c r="C12" s="24" t="s">
        <v>46</v>
      </c>
      <c r="D12" s="24" t="s">
        <v>47</v>
      </c>
      <c r="E12" s="24" t="s">
        <v>48</v>
      </c>
      <c r="F12" s="24" t="s">
        <v>49</v>
      </c>
      <c r="G12" s="25" t="s">
        <v>35</v>
      </c>
    </row>
    <row r="13" spans="1:7" ht="21" customHeight="1" thickTop="1">
      <c r="A13" s="69" t="s">
        <v>37</v>
      </c>
      <c r="B13" s="28">
        <v>2440</v>
      </c>
      <c r="C13" s="28">
        <v>6936</v>
      </c>
      <c r="D13" s="28">
        <v>8976</v>
      </c>
      <c r="E13" s="28">
        <v>8160</v>
      </c>
      <c r="F13" s="28">
        <v>5080</v>
      </c>
      <c r="G13" s="64">
        <f>SUM(B13:F13)</f>
        <v>31592</v>
      </c>
    </row>
    <row r="14" spans="1:7" ht="21" customHeight="1">
      <c r="A14" s="70" t="s">
        <v>38</v>
      </c>
      <c r="B14" s="65">
        <v>13180</v>
      </c>
      <c r="C14" s="65">
        <v>28011</v>
      </c>
      <c r="D14" s="65">
        <v>36110</v>
      </c>
      <c r="E14" s="65">
        <v>32679</v>
      </c>
      <c r="F14" s="65">
        <v>21344</v>
      </c>
      <c r="G14" s="66">
        <f>SUM(B14:F14)</f>
        <v>131324</v>
      </c>
    </row>
    <row r="15" spans="1:7" ht="21" customHeight="1" thickBot="1">
      <c r="A15" s="71" t="s">
        <v>39</v>
      </c>
      <c r="B15" s="67">
        <v>1800</v>
      </c>
      <c r="C15" s="67">
        <v>5100</v>
      </c>
      <c r="D15" s="67">
        <v>6599</v>
      </c>
      <c r="E15" s="67">
        <v>6000</v>
      </c>
      <c r="F15" s="67">
        <v>4070</v>
      </c>
      <c r="G15" s="68">
        <f>SUM(B15:F15)</f>
        <v>23569</v>
      </c>
    </row>
    <row r="16" spans="1:7" ht="15.75" thickTop="1">
      <c r="A16" s="156" t="s">
        <v>483</v>
      </c>
      <c r="B16" s="112"/>
      <c r="C16" s="112"/>
      <c r="D16" s="112"/>
      <c r="E16" s="112"/>
      <c r="F16" s="112"/>
      <c r="G16" s="112"/>
    </row>
    <row r="17" spans="1:7" ht="15">
      <c r="A17" s="112"/>
      <c r="B17" s="112"/>
      <c r="C17" s="112"/>
      <c r="D17" s="112"/>
      <c r="E17" s="112"/>
      <c r="F17" s="112"/>
      <c r="G17" s="112"/>
    </row>
    <row r="18" spans="1:7" ht="15">
      <c r="A18" s="112"/>
      <c r="B18" s="112"/>
      <c r="C18" s="112"/>
      <c r="D18" s="112"/>
      <c r="E18" s="112"/>
      <c r="F18" s="112"/>
      <c r="G18" s="112"/>
    </row>
    <row r="19" spans="1:7" ht="15">
      <c r="A19" s="112"/>
      <c r="B19" s="112"/>
      <c r="C19" s="112"/>
      <c r="D19" s="112"/>
      <c r="E19" s="112"/>
      <c r="F19" s="112"/>
      <c r="G19" s="112"/>
    </row>
    <row r="20" spans="1:7" ht="15">
      <c r="A20" s="112"/>
      <c r="B20" s="112"/>
      <c r="C20" s="112"/>
      <c r="D20" s="112"/>
      <c r="E20" s="112"/>
      <c r="F20" s="112"/>
      <c r="G20" s="112"/>
    </row>
    <row r="21" spans="1:7" ht="15">
      <c r="A21" s="112"/>
      <c r="B21" s="112"/>
      <c r="C21" s="112"/>
      <c r="D21" s="112"/>
      <c r="E21" s="112"/>
      <c r="F21" s="112"/>
      <c r="G21" s="112"/>
    </row>
    <row r="22" spans="1:7" ht="15">
      <c r="A22" s="112"/>
      <c r="B22" s="112"/>
      <c r="C22" s="112"/>
      <c r="D22" s="112"/>
      <c r="E22" s="112"/>
      <c r="F22" s="112"/>
      <c r="G22" s="112"/>
    </row>
    <row r="23" spans="1:7" ht="15">
      <c r="A23" s="112"/>
      <c r="B23" s="112"/>
      <c r="C23" s="112"/>
      <c r="D23" s="112"/>
      <c r="E23" s="112"/>
      <c r="F23" s="112"/>
      <c r="G23" s="112"/>
    </row>
    <row r="24" spans="1:7" ht="15">
      <c r="A24" s="112"/>
      <c r="B24" s="112"/>
      <c r="C24" s="112"/>
      <c r="D24" s="112"/>
      <c r="E24" s="112"/>
      <c r="F24" s="112"/>
      <c r="G24" s="112"/>
    </row>
    <row r="25" spans="1:7" ht="15">
      <c r="A25" s="112"/>
      <c r="B25" s="112"/>
      <c r="C25" s="112"/>
      <c r="D25" s="112"/>
      <c r="E25" s="112"/>
      <c r="F25" s="112"/>
      <c r="G25" s="112"/>
    </row>
    <row r="26" spans="1:7" ht="15">
      <c r="A26" s="112"/>
      <c r="B26" s="112"/>
      <c r="C26" s="112"/>
      <c r="D26" s="112"/>
      <c r="E26" s="112"/>
      <c r="F26" s="112"/>
      <c r="G26" s="112"/>
    </row>
    <row r="27" spans="1:7" ht="15">
      <c r="A27" s="112"/>
      <c r="B27" s="112"/>
      <c r="C27" s="112"/>
      <c r="D27" s="112"/>
      <c r="E27" s="112"/>
      <c r="F27" s="112"/>
      <c r="G27" s="112"/>
    </row>
    <row r="28" spans="1:7" ht="15">
      <c r="A28" s="112"/>
      <c r="B28" s="112"/>
      <c r="C28" s="112"/>
      <c r="D28" s="112"/>
      <c r="E28" s="112"/>
      <c r="F28" s="112"/>
      <c r="G28" s="112"/>
    </row>
    <row r="29" spans="1:7" ht="15">
      <c r="A29" s="112"/>
      <c r="B29" s="112"/>
      <c r="C29" s="112"/>
      <c r="D29" s="112"/>
      <c r="E29" s="112"/>
      <c r="F29" s="112"/>
      <c r="G29" s="112"/>
    </row>
    <row r="30" spans="1:7" ht="15">
      <c r="A30" s="112"/>
      <c r="B30" s="112"/>
      <c r="C30" s="112"/>
      <c r="D30" s="112"/>
      <c r="E30" s="112"/>
      <c r="F30" s="112"/>
      <c r="G30" s="112"/>
    </row>
    <row r="31" spans="1:7" ht="15">
      <c r="A31" s="112"/>
      <c r="B31" s="112"/>
      <c r="C31" s="112"/>
      <c r="D31" s="112"/>
      <c r="E31" s="112"/>
      <c r="F31" s="112"/>
      <c r="G31" s="112"/>
    </row>
    <row r="32" spans="1:7" ht="15">
      <c r="A32" s="112"/>
      <c r="B32" s="112"/>
      <c r="C32" s="112"/>
      <c r="D32" s="112"/>
      <c r="E32" s="112"/>
      <c r="F32" s="112"/>
      <c r="G32" s="112"/>
    </row>
    <row r="33" spans="1:7" ht="15">
      <c r="A33" s="112"/>
      <c r="B33" s="112"/>
      <c r="C33" s="112"/>
      <c r="D33" s="112"/>
      <c r="E33" s="112"/>
      <c r="F33" s="112"/>
      <c r="G33" s="112"/>
    </row>
    <row r="34" spans="1:7" ht="15">
      <c r="A34" s="112"/>
      <c r="B34" s="112"/>
      <c r="C34" s="112"/>
      <c r="D34" s="112"/>
      <c r="E34" s="112"/>
      <c r="F34" s="112"/>
      <c r="G34" s="112"/>
    </row>
    <row r="35" spans="1:7" ht="15">
      <c r="A35" s="112"/>
      <c r="B35" s="112"/>
      <c r="C35" s="112"/>
      <c r="D35" s="112"/>
      <c r="E35" s="112"/>
      <c r="F35" s="112"/>
      <c r="G35" s="112"/>
    </row>
    <row r="36" spans="1:7" ht="15">
      <c r="A36" s="112"/>
      <c r="B36" s="112"/>
      <c r="C36" s="112"/>
      <c r="D36" s="112"/>
      <c r="E36" s="112"/>
      <c r="F36" s="112"/>
      <c r="G36" s="112"/>
    </row>
    <row r="37" spans="1:7" ht="15">
      <c r="A37" s="112"/>
      <c r="B37" s="112"/>
      <c r="C37" s="112"/>
      <c r="D37" s="112"/>
      <c r="E37" s="112"/>
      <c r="F37" s="112"/>
      <c r="G37" s="112"/>
    </row>
    <row r="38" spans="1:7" ht="15">
      <c r="A38" s="112"/>
      <c r="B38" s="112"/>
      <c r="C38" s="112"/>
      <c r="D38" s="112"/>
      <c r="E38" s="112"/>
      <c r="F38" s="112"/>
      <c r="G38" s="112"/>
    </row>
    <row r="39" spans="1:7" ht="15">
      <c r="A39" s="112"/>
      <c r="B39" s="112"/>
      <c r="C39" s="112"/>
      <c r="D39" s="112"/>
      <c r="E39" s="112"/>
      <c r="F39" s="112"/>
      <c r="G39" s="112"/>
    </row>
    <row r="40" spans="1:7" ht="15">
      <c r="A40" s="112"/>
      <c r="B40" s="112"/>
      <c r="C40" s="112"/>
      <c r="D40" s="112"/>
      <c r="E40" s="112"/>
      <c r="F40" s="112"/>
      <c r="G40" s="112"/>
    </row>
    <row r="41" spans="1:7" ht="15">
      <c r="A41" s="112"/>
      <c r="B41" s="112"/>
      <c r="C41" s="112"/>
      <c r="D41" s="112"/>
      <c r="E41" s="112"/>
      <c r="F41" s="112"/>
      <c r="G41" s="112"/>
    </row>
    <row r="42" spans="1:7" ht="15">
      <c r="A42" s="112"/>
      <c r="B42" s="112"/>
      <c r="C42" s="112"/>
      <c r="D42" s="112"/>
      <c r="E42" s="112"/>
      <c r="F42" s="112"/>
      <c r="G42" s="112"/>
    </row>
    <row r="43" spans="1:7" ht="15">
      <c r="A43" s="112"/>
      <c r="B43" s="112"/>
      <c r="C43" s="112"/>
      <c r="D43" s="112"/>
      <c r="E43" s="112"/>
      <c r="F43" s="112"/>
      <c r="G43" s="112"/>
    </row>
    <row r="44" spans="1:7" ht="15">
      <c r="A44" s="112"/>
      <c r="B44" s="112"/>
      <c r="C44" s="112"/>
      <c r="D44" s="112"/>
      <c r="E44" s="112"/>
      <c r="F44" s="112"/>
      <c r="G44" s="112"/>
    </row>
    <row r="45" spans="1:7" ht="15">
      <c r="A45" s="112"/>
      <c r="B45" s="112"/>
      <c r="C45" s="112"/>
      <c r="D45" s="112"/>
      <c r="E45" s="112"/>
      <c r="F45" s="112"/>
      <c r="G45" s="112"/>
    </row>
    <row r="46" spans="1:7" ht="15">
      <c r="A46" s="112"/>
      <c r="B46" s="112"/>
      <c r="C46" s="112"/>
      <c r="D46" s="112"/>
      <c r="E46" s="112"/>
      <c r="F46" s="112"/>
      <c r="G46" s="112"/>
    </row>
    <row r="47" spans="1:7" ht="15">
      <c r="A47" s="112"/>
      <c r="B47" s="112"/>
      <c r="C47" s="112"/>
      <c r="D47" s="112"/>
      <c r="E47" s="112"/>
      <c r="F47" s="112"/>
      <c r="G47" s="112"/>
    </row>
    <row r="48" spans="1:7" ht="15">
      <c r="A48" s="112"/>
      <c r="B48" s="112"/>
      <c r="C48" s="112"/>
      <c r="D48" s="112"/>
      <c r="E48" s="112"/>
      <c r="F48" s="112"/>
      <c r="G48" s="112"/>
    </row>
    <row r="49" spans="1:7" ht="15">
      <c r="A49" s="112"/>
      <c r="B49" s="112"/>
      <c r="C49" s="112"/>
      <c r="D49" s="112"/>
      <c r="E49" s="112"/>
      <c r="F49" s="112"/>
      <c r="G49" s="112"/>
    </row>
    <row r="50" spans="1:7" ht="15.75" thickBot="1">
      <c r="A50" s="158"/>
      <c r="B50" s="158"/>
      <c r="C50" s="158"/>
      <c r="D50" s="158"/>
      <c r="E50" s="158"/>
      <c r="F50" s="158"/>
      <c r="G50" s="158"/>
    </row>
    <row r="51" ht="15.75" thickTop="1"/>
  </sheetData>
  <sheetProtection/>
  <mergeCells count="5">
    <mergeCell ref="A1:G1"/>
    <mergeCell ref="A10:G10"/>
    <mergeCell ref="A11:G11"/>
    <mergeCell ref="A3:G3"/>
    <mergeCell ref="A2:G2"/>
  </mergeCells>
  <printOptions horizontalCentered="1"/>
  <pageMargins left="0.7086614173228347" right="0.7086614173228347" top="0.7480314960629921" bottom="0.7480314960629921" header="0.55" footer="0.5511811023622047"/>
  <pageSetup fitToHeight="0" horizontalDpi="600" verticalDpi="600" orientation="portrait" paperSize="9" scale="93" r:id="rId2"/>
  <headerFooter>
    <oddHeader>&amp;LCapítulo 9&amp;CESTADÍSTICAS UNALM 2018&amp;RPágina 115</oddHeader>
    <oddFooter>&amp;COFICINA DE PLANEAMIENTO - Unidad de Racionalización y Estadística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60" zoomScalePageLayoutView="0" workbookViewId="0" topLeftCell="A1">
      <selection activeCell="A29" sqref="A29:IV29"/>
    </sheetView>
  </sheetViews>
  <sheetFormatPr defaultColWidth="11.421875" defaultRowHeight="15"/>
  <cols>
    <col min="1" max="1" width="32.421875" style="37" customWidth="1"/>
    <col min="2" max="2" width="19.140625" style="37" customWidth="1"/>
    <col min="3" max="4" width="15.57421875" style="37" customWidth="1"/>
    <col min="5" max="5" width="16.8515625" style="37" customWidth="1"/>
    <col min="6" max="6" width="15.57421875" style="37" customWidth="1"/>
    <col min="7" max="7" width="18.421875" style="37" customWidth="1"/>
    <col min="8" max="16384" width="11.421875" style="37" customWidth="1"/>
  </cols>
  <sheetData>
    <row r="1" spans="1:7" ht="16.5" thickTop="1">
      <c r="A1" s="301"/>
      <c r="B1" s="301"/>
      <c r="C1" s="301"/>
      <c r="D1" s="301"/>
      <c r="E1" s="301"/>
      <c r="F1" s="301"/>
      <c r="G1" s="301"/>
    </row>
    <row r="2" spans="1:7" ht="15.75">
      <c r="A2" s="302" t="s">
        <v>50</v>
      </c>
      <c r="B2" s="302"/>
      <c r="C2" s="302"/>
      <c r="D2" s="302"/>
      <c r="E2" s="302"/>
      <c r="F2" s="302"/>
      <c r="G2" s="302"/>
    </row>
    <row r="3" spans="1:7" ht="15.75">
      <c r="A3" s="302" t="s">
        <v>206</v>
      </c>
      <c r="B3" s="302"/>
      <c r="C3" s="302"/>
      <c r="D3" s="302"/>
      <c r="E3" s="302"/>
      <c r="F3" s="302"/>
      <c r="G3" s="302"/>
    </row>
    <row r="4" spans="1:7" ht="15.75" thickBot="1">
      <c r="A4" s="112"/>
      <c r="B4" s="112"/>
      <c r="C4" s="112"/>
      <c r="D4" s="112"/>
      <c r="E4" s="112"/>
      <c r="F4" s="112"/>
      <c r="G4" s="112"/>
    </row>
    <row r="5" spans="1:8" ht="19.5" customHeight="1">
      <c r="A5" s="323" t="s">
        <v>51</v>
      </c>
      <c r="B5" s="325" t="s">
        <v>52</v>
      </c>
      <c r="C5" s="327" t="s">
        <v>53</v>
      </c>
      <c r="D5" s="327"/>
      <c r="E5" s="327"/>
      <c r="F5" s="327"/>
      <c r="G5" s="304" t="s">
        <v>58</v>
      </c>
      <c r="H5" s="38"/>
    </row>
    <row r="6" spans="1:8" ht="22.5" customHeight="1" thickBot="1">
      <c r="A6" s="324"/>
      <c r="B6" s="326"/>
      <c r="C6" s="153" t="s">
        <v>54</v>
      </c>
      <c r="D6" s="153" t="s">
        <v>55</v>
      </c>
      <c r="E6" s="153" t="s">
        <v>56</v>
      </c>
      <c r="F6" s="153" t="s">
        <v>57</v>
      </c>
      <c r="G6" s="328"/>
      <c r="H6" s="38"/>
    </row>
    <row r="7" spans="1:7" s="38" customFormat="1" ht="20.25" customHeight="1" thickTop="1">
      <c r="A7" s="75" t="s">
        <v>59</v>
      </c>
      <c r="B7" s="28">
        <v>3</v>
      </c>
      <c r="C7" s="28">
        <v>6174</v>
      </c>
      <c r="D7" s="28">
        <v>157</v>
      </c>
      <c r="E7" s="28">
        <v>961</v>
      </c>
      <c r="F7" s="28">
        <v>20</v>
      </c>
      <c r="G7" s="64">
        <f>SUM(C7:F7)</f>
        <v>7312</v>
      </c>
    </row>
    <row r="8" spans="1:7" s="38" customFormat="1" ht="20.25" customHeight="1">
      <c r="A8" s="76" t="s">
        <v>60</v>
      </c>
      <c r="B8" s="65">
        <v>2</v>
      </c>
      <c r="C8" s="65">
        <v>1979</v>
      </c>
      <c r="D8" s="65">
        <v>263</v>
      </c>
      <c r="E8" s="65">
        <v>65</v>
      </c>
      <c r="F8" s="65">
        <v>10</v>
      </c>
      <c r="G8" s="66">
        <f>SUM(C8:F8)</f>
        <v>2317</v>
      </c>
    </row>
    <row r="9" spans="1:7" s="38" customFormat="1" ht="20.25" customHeight="1">
      <c r="A9" s="76" t="s">
        <v>61</v>
      </c>
      <c r="B9" s="65">
        <v>3</v>
      </c>
      <c r="C9" s="65">
        <v>1266</v>
      </c>
      <c r="D9" s="65">
        <v>0</v>
      </c>
      <c r="E9" s="65">
        <v>81</v>
      </c>
      <c r="F9" s="65">
        <v>419</v>
      </c>
      <c r="G9" s="66">
        <f>SUM(C9:F9)</f>
        <v>1766</v>
      </c>
    </row>
    <row r="10" spans="1:7" s="38" customFormat="1" ht="20.25" customHeight="1" thickBot="1">
      <c r="A10" s="77" t="s">
        <v>62</v>
      </c>
      <c r="B10" s="78">
        <v>1</v>
      </c>
      <c r="C10" s="78">
        <v>3574</v>
      </c>
      <c r="D10" s="78">
        <v>274</v>
      </c>
      <c r="E10" s="78">
        <v>1954</v>
      </c>
      <c r="F10" s="78">
        <v>106</v>
      </c>
      <c r="G10" s="79">
        <f>SUM(C10:F10)</f>
        <v>5908</v>
      </c>
    </row>
    <row r="11" spans="1:7" ht="29.25" customHeight="1" thickBot="1">
      <c r="A11" s="72" t="s">
        <v>35</v>
      </c>
      <c r="B11" s="73">
        <f>SUM(B7:B10)</f>
        <v>9</v>
      </c>
      <c r="C11" s="73">
        <f>SUM(C7:C10)</f>
        <v>12993</v>
      </c>
      <c r="D11" s="73">
        <f>SUM(D7:D10)</f>
        <v>694</v>
      </c>
      <c r="E11" s="73">
        <f>SUM(E7:E10)</f>
        <v>3061</v>
      </c>
      <c r="F11" s="73">
        <f>SUM(F7:F10)</f>
        <v>555</v>
      </c>
      <c r="G11" s="74">
        <f>SUM(G7:G10)</f>
        <v>17303</v>
      </c>
    </row>
    <row r="12" spans="1:7" ht="15.75" thickTop="1">
      <c r="A12" s="156" t="s">
        <v>484</v>
      </c>
      <c r="B12" s="112"/>
      <c r="C12" s="112"/>
      <c r="D12" s="112"/>
      <c r="E12" s="112"/>
      <c r="F12" s="112"/>
      <c r="G12" s="112"/>
    </row>
    <row r="13" spans="1:7" ht="15">
      <c r="A13" s="112"/>
      <c r="B13" s="112"/>
      <c r="C13" s="112"/>
      <c r="D13" s="112"/>
      <c r="E13" s="112"/>
      <c r="F13" s="112"/>
      <c r="G13" s="112"/>
    </row>
    <row r="14" spans="1:7" ht="15.75">
      <c r="A14" s="313" t="s">
        <v>395</v>
      </c>
      <c r="B14" s="313"/>
      <c r="C14" s="313"/>
      <c r="D14" s="313"/>
      <c r="E14" s="313"/>
      <c r="F14" s="313"/>
      <c r="G14" s="313"/>
    </row>
    <row r="15" spans="1:7" ht="15">
      <c r="A15" s="112"/>
      <c r="B15" s="112"/>
      <c r="C15" s="112"/>
      <c r="D15" s="112"/>
      <c r="E15" s="112"/>
      <c r="F15" s="112"/>
      <c r="G15" s="112"/>
    </row>
    <row r="16" spans="1:7" ht="15">
      <c r="A16" s="112"/>
      <c r="B16" s="112"/>
      <c r="C16" s="112"/>
      <c r="D16" s="112"/>
      <c r="E16" s="112"/>
      <c r="F16" s="112"/>
      <c r="G16" s="112"/>
    </row>
    <row r="17" spans="1:7" ht="15">
      <c r="A17" s="112"/>
      <c r="B17" s="112"/>
      <c r="C17" s="112"/>
      <c r="D17" s="112"/>
      <c r="E17" s="112"/>
      <c r="F17" s="112"/>
      <c r="G17" s="112"/>
    </row>
    <row r="18" spans="1:7" ht="15">
      <c r="A18" s="112"/>
      <c r="B18" s="112"/>
      <c r="C18" s="112"/>
      <c r="D18" s="112"/>
      <c r="E18" s="112"/>
      <c r="F18" s="112"/>
      <c r="G18" s="112"/>
    </row>
    <row r="19" spans="1:7" ht="15">
      <c r="A19" s="112"/>
      <c r="B19" s="112"/>
      <c r="C19" s="112"/>
      <c r="D19" s="112"/>
      <c r="E19" s="112"/>
      <c r="F19" s="112"/>
      <c r="G19" s="112"/>
    </row>
    <row r="20" spans="1:7" ht="15">
      <c r="A20" s="112"/>
      <c r="B20" s="112"/>
      <c r="C20" s="112"/>
      <c r="D20" s="112"/>
      <c r="E20" s="112"/>
      <c r="F20" s="112"/>
      <c r="G20" s="112"/>
    </row>
    <row r="21" spans="1:7" ht="15">
      <c r="A21" s="112"/>
      <c r="B21" s="112"/>
      <c r="C21" s="112"/>
      <c r="D21" s="112"/>
      <c r="E21" s="112"/>
      <c r="F21" s="112"/>
      <c r="G21" s="112"/>
    </row>
    <row r="22" spans="1:7" ht="15">
      <c r="A22" s="112"/>
      <c r="B22" s="112"/>
      <c r="C22" s="112"/>
      <c r="D22" s="112"/>
      <c r="E22" s="112"/>
      <c r="F22" s="112"/>
      <c r="G22" s="112"/>
    </row>
    <row r="23" spans="1:7" ht="15">
      <c r="A23" s="112"/>
      <c r="B23" s="112"/>
      <c r="C23" s="112"/>
      <c r="D23" s="112"/>
      <c r="E23" s="112"/>
      <c r="F23" s="112"/>
      <c r="G23" s="112"/>
    </row>
    <row r="24" spans="1:7" ht="15">
      <c r="A24" s="112"/>
      <c r="B24" s="112"/>
      <c r="C24" s="112"/>
      <c r="D24" s="112"/>
      <c r="E24" s="112"/>
      <c r="F24" s="112"/>
      <c r="G24" s="112"/>
    </row>
    <row r="25" spans="1:7" ht="15">
      <c r="A25" s="112"/>
      <c r="B25" s="112"/>
      <c r="C25" s="112"/>
      <c r="D25" s="112"/>
      <c r="E25" s="112"/>
      <c r="F25" s="112"/>
      <c r="G25" s="112"/>
    </row>
    <row r="26" spans="1:7" ht="15">
      <c r="A26" s="112"/>
      <c r="B26" s="112"/>
      <c r="C26" s="112"/>
      <c r="D26" s="112"/>
      <c r="E26" s="112"/>
      <c r="F26" s="112"/>
      <c r="G26" s="112"/>
    </row>
    <row r="27" spans="1:7" ht="15">
      <c r="A27" s="112"/>
      <c r="B27" s="112"/>
      <c r="C27" s="112"/>
      <c r="D27" s="112"/>
      <c r="E27" s="112"/>
      <c r="F27" s="112"/>
      <c r="G27" s="112"/>
    </row>
    <row r="28" spans="1:7" ht="15">
      <c r="A28" s="112"/>
      <c r="B28" s="112"/>
      <c r="C28" s="112"/>
      <c r="D28" s="112"/>
      <c r="E28" s="112"/>
      <c r="F28" s="112"/>
      <c r="G28" s="112"/>
    </row>
    <row r="29" spans="1:7" ht="15">
      <c r="A29" s="112"/>
      <c r="B29" s="112"/>
      <c r="C29" s="112"/>
      <c r="D29" s="112"/>
      <c r="E29" s="112"/>
      <c r="F29" s="112"/>
      <c r="G29" s="112"/>
    </row>
    <row r="30" spans="1:7" ht="15.75" thickBot="1">
      <c r="A30" s="158"/>
      <c r="B30" s="158"/>
      <c r="C30" s="158"/>
      <c r="D30" s="158"/>
      <c r="E30" s="158"/>
      <c r="F30" s="158"/>
      <c r="G30" s="158"/>
    </row>
    <row r="31" spans="1:7" ht="15.75" thickTop="1">
      <c r="A31" s="160"/>
      <c r="B31" s="160"/>
      <c r="C31" s="160"/>
      <c r="D31" s="160"/>
      <c r="E31" s="160"/>
      <c r="F31" s="160"/>
      <c r="G31" s="160"/>
    </row>
  </sheetData>
  <sheetProtection/>
  <mergeCells count="8">
    <mergeCell ref="A1:G1"/>
    <mergeCell ref="A3:G3"/>
    <mergeCell ref="A14:G14"/>
    <mergeCell ref="A5:A6"/>
    <mergeCell ref="B5:B6"/>
    <mergeCell ref="C5:F5"/>
    <mergeCell ref="G5:G6"/>
    <mergeCell ref="A2:G2"/>
  </mergeCells>
  <printOptions horizontalCentered="1"/>
  <pageMargins left="0.7086614173228347" right="0.7086614173228347" top="0.7480314960629921" bottom="0.81" header="0.55" footer="0.61"/>
  <pageSetup fitToHeight="0" horizontalDpi="600" verticalDpi="600" orientation="landscape" paperSize="9" scale="98" r:id="rId2"/>
  <headerFooter>
    <oddHeader>&amp;LCapítulo 9&amp;CESTADÍSTICAS UNALM 2018&amp;RPágina 116</oddHeader>
    <oddFooter>&amp;COFICINA DE PLANEAMIENTO - Unidad de Racionalización y Estadística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zoomScale="60" zoomScalePageLayoutView="0" workbookViewId="0" topLeftCell="A1">
      <selection activeCell="K26" sqref="K26"/>
    </sheetView>
  </sheetViews>
  <sheetFormatPr defaultColWidth="11.421875" defaultRowHeight="15"/>
  <cols>
    <col min="1" max="1" width="4.57421875" style="8" customWidth="1"/>
    <col min="2" max="2" width="55.7109375" style="37" customWidth="1"/>
    <col min="3" max="3" width="26.28125" style="8" customWidth="1"/>
    <col min="4" max="4" width="25.7109375" style="8" customWidth="1"/>
    <col min="5" max="16384" width="11.421875" style="37" customWidth="1"/>
  </cols>
  <sheetData>
    <row r="1" spans="1:4" ht="15.75" thickTop="1">
      <c r="A1" s="159"/>
      <c r="B1" s="160"/>
      <c r="C1" s="159"/>
      <c r="D1" s="159"/>
    </row>
    <row r="2" spans="1:4" ht="15.75">
      <c r="A2" s="302" t="s">
        <v>111</v>
      </c>
      <c r="B2" s="302"/>
      <c r="C2" s="302"/>
      <c r="D2" s="302"/>
    </row>
    <row r="3" spans="1:4" ht="15.75">
      <c r="A3" s="302" t="s">
        <v>477</v>
      </c>
      <c r="B3" s="302"/>
      <c r="C3" s="302"/>
      <c r="D3" s="302"/>
    </row>
    <row r="4" spans="1:4" ht="6.75" customHeight="1" thickBot="1">
      <c r="A4" s="7"/>
      <c r="B4" s="112"/>
      <c r="C4" s="7"/>
      <c r="D4" s="7"/>
    </row>
    <row r="5" spans="1:4" s="81" customFormat="1" ht="19.5" customHeight="1" thickBot="1">
      <c r="A5" s="83" t="s">
        <v>67</v>
      </c>
      <c r="B5" s="84" t="s">
        <v>68</v>
      </c>
      <c r="C5" s="84" t="s">
        <v>69</v>
      </c>
      <c r="D5" s="85" t="s">
        <v>70</v>
      </c>
    </row>
    <row r="6" spans="1:4" ht="27.75" customHeight="1" thickTop="1">
      <c r="A6" s="87">
        <v>1</v>
      </c>
      <c r="B6" s="88" t="s">
        <v>71</v>
      </c>
      <c r="C6" s="89" t="s">
        <v>72</v>
      </c>
      <c r="D6" s="90" t="s">
        <v>73</v>
      </c>
    </row>
    <row r="7" spans="1:4" ht="27.75" customHeight="1">
      <c r="A7" s="91">
        <v>2</v>
      </c>
      <c r="B7" s="92" t="s">
        <v>74</v>
      </c>
      <c r="C7" s="93" t="s">
        <v>72</v>
      </c>
      <c r="D7" s="94" t="s">
        <v>73</v>
      </c>
    </row>
    <row r="8" spans="1:4" ht="27.75" customHeight="1">
      <c r="A8" s="91">
        <v>3</v>
      </c>
      <c r="B8" s="92" t="s">
        <v>75</v>
      </c>
      <c r="C8" s="93" t="s">
        <v>76</v>
      </c>
      <c r="D8" s="94" t="s">
        <v>73</v>
      </c>
    </row>
    <row r="9" spans="1:4" ht="27.75" customHeight="1">
      <c r="A9" s="91">
        <v>4</v>
      </c>
      <c r="B9" s="92" t="s">
        <v>77</v>
      </c>
      <c r="C9" s="93" t="s">
        <v>80</v>
      </c>
      <c r="D9" s="94" t="s">
        <v>73</v>
      </c>
    </row>
    <row r="10" spans="1:4" ht="27.75" customHeight="1">
      <c r="A10" s="91">
        <v>5</v>
      </c>
      <c r="B10" s="92" t="s">
        <v>78</v>
      </c>
      <c r="C10" s="93" t="s">
        <v>81</v>
      </c>
      <c r="D10" s="94" t="s">
        <v>73</v>
      </c>
    </row>
    <row r="11" spans="1:4" ht="27.75" customHeight="1">
      <c r="A11" s="91">
        <v>6</v>
      </c>
      <c r="B11" s="92" t="s">
        <v>79</v>
      </c>
      <c r="C11" s="93" t="s">
        <v>82</v>
      </c>
      <c r="D11" s="94" t="s">
        <v>73</v>
      </c>
    </row>
    <row r="12" spans="1:4" ht="27.75" customHeight="1">
      <c r="A12" s="91">
        <v>7</v>
      </c>
      <c r="B12" s="92" t="s">
        <v>83</v>
      </c>
      <c r="C12" s="93" t="s">
        <v>84</v>
      </c>
      <c r="D12" s="94" t="s">
        <v>73</v>
      </c>
    </row>
    <row r="13" spans="1:4" ht="27.75" customHeight="1">
      <c r="A13" s="91">
        <v>8</v>
      </c>
      <c r="B13" s="92" t="s">
        <v>85</v>
      </c>
      <c r="C13" s="93" t="s">
        <v>89</v>
      </c>
      <c r="D13" s="94" t="s">
        <v>73</v>
      </c>
    </row>
    <row r="14" spans="1:4" ht="27.75" customHeight="1">
      <c r="A14" s="91">
        <v>9</v>
      </c>
      <c r="B14" s="92" t="s">
        <v>86</v>
      </c>
      <c r="C14" s="93" t="s">
        <v>89</v>
      </c>
      <c r="D14" s="94" t="s">
        <v>73</v>
      </c>
    </row>
    <row r="15" spans="1:4" ht="27.75" customHeight="1">
      <c r="A15" s="91">
        <v>10</v>
      </c>
      <c r="B15" s="92" t="s">
        <v>87</v>
      </c>
      <c r="C15" s="93" t="s">
        <v>89</v>
      </c>
      <c r="D15" s="94" t="s">
        <v>73</v>
      </c>
    </row>
    <row r="16" spans="1:4" ht="27.75" customHeight="1">
      <c r="A16" s="91">
        <v>11</v>
      </c>
      <c r="B16" s="92" t="s">
        <v>88</v>
      </c>
      <c r="C16" s="93" t="s">
        <v>89</v>
      </c>
      <c r="D16" s="94" t="s">
        <v>73</v>
      </c>
    </row>
    <row r="17" spans="1:4" ht="27.75" customHeight="1">
      <c r="A17" s="91">
        <v>12</v>
      </c>
      <c r="B17" s="92" t="s">
        <v>90</v>
      </c>
      <c r="C17" s="93" t="s">
        <v>91</v>
      </c>
      <c r="D17" s="94" t="s">
        <v>73</v>
      </c>
    </row>
    <row r="18" spans="1:4" ht="27.75" customHeight="1">
      <c r="A18" s="91">
        <v>13</v>
      </c>
      <c r="B18" s="92" t="s">
        <v>92</v>
      </c>
      <c r="C18" s="93" t="s">
        <v>93</v>
      </c>
      <c r="D18" s="94" t="s">
        <v>73</v>
      </c>
    </row>
    <row r="19" spans="1:4" ht="27.75" customHeight="1">
      <c r="A19" s="91">
        <v>14</v>
      </c>
      <c r="B19" s="92" t="s">
        <v>94</v>
      </c>
      <c r="C19" s="93" t="s">
        <v>93</v>
      </c>
      <c r="D19" s="94" t="s">
        <v>73</v>
      </c>
    </row>
    <row r="20" spans="1:4" ht="27.75" customHeight="1">
      <c r="A20" s="91">
        <v>15</v>
      </c>
      <c r="B20" s="92" t="s">
        <v>95</v>
      </c>
      <c r="C20" s="93" t="s">
        <v>93</v>
      </c>
      <c r="D20" s="94" t="s">
        <v>73</v>
      </c>
    </row>
    <row r="21" spans="1:4" ht="27.75" customHeight="1">
      <c r="A21" s="91">
        <v>16</v>
      </c>
      <c r="B21" s="92" t="s">
        <v>96</v>
      </c>
      <c r="C21" s="93" t="s">
        <v>93</v>
      </c>
      <c r="D21" s="94" t="s">
        <v>73</v>
      </c>
    </row>
    <row r="22" spans="1:4" ht="27.75" customHeight="1">
      <c r="A22" s="91">
        <v>17</v>
      </c>
      <c r="B22" s="92" t="s">
        <v>97</v>
      </c>
      <c r="C22" s="93" t="s">
        <v>98</v>
      </c>
      <c r="D22" s="94" t="s">
        <v>73</v>
      </c>
    </row>
    <row r="23" spans="1:4" ht="27.75" customHeight="1">
      <c r="A23" s="91">
        <v>18</v>
      </c>
      <c r="B23" s="92" t="s">
        <v>99</v>
      </c>
      <c r="C23" s="93" t="s">
        <v>98</v>
      </c>
      <c r="D23" s="94" t="s">
        <v>73</v>
      </c>
    </row>
    <row r="24" spans="1:4" ht="27.75" customHeight="1">
      <c r="A24" s="91">
        <v>19</v>
      </c>
      <c r="B24" s="92" t="s">
        <v>100</v>
      </c>
      <c r="C24" s="95" t="s">
        <v>101</v>
      </c>
      <c r="D24" s="94" t="s">
        <v>73</v>
      </c>
    </row>
    <row r="25" spans="1:4" ht="27.75" customHeight="1">
      <c r="A25" s="91">
        <v>20</v>
      </c>
      <c r="B25" s="92" t="s">
        <v>102</v>
      </c>
      <c r="C25" s="95" t="s">
        <v>101</v>
      </c>
      <c r="D25" s="94" t="s">
        <v>73</v>
      </c>
    </row>
    <row r="26" spans="1:4" ht="27.75" customHeight="1">
      <c r="A26" s="91">
        <v>21</v>
      </c>
      <c r="B26" s="92" t="s">
        <v>103</v>
      </c>
      <c r="C26" s="95" t="s">
        <v>101</v>
      </c>
      <c r="D26" s="94" t="s">
        <v>73</v>
      </c>
    </row>
    <row r="27" spans="1:4" ht="27.75" customHeight="1">
      <c r="A27" s="91">
        <v>22</v>
      </c>
      <c r="B27" s="92" t="s">
        <v>104</v>
      </c>
      <c r="C27" s="95" t="s">
        <v>101</v>
      </c>
      <c r="D27" s="94" t="s">
        <v>73</v>
      </c>
    </row>
    <row r="28" spans="1:4" ht="27.75" customHeight="1">
      <c r="A28" s="91">
        <v>23</v>
      </c>
      <c r="B28" s="92" t="s">
        <v>105</v>
      </c>
      <c r="C28" s="95" t="s">
        <v>106</v>
      </c>
      <c r="D28" s="94" t="s">
        <v>73</v>
      </c>
    </row>
    <row r="29" spans="1:4" ht="27.75" customHeight="1">
      <c r="A29" s="91">
        <v>24</v>
      </c>
      <c r="B29" s="92" t="s">
        <v>107</v>
      </c>
      <c r="C29" s="93" t="s">
        <v>108</v>
      </c>
      <c r="D29" s="94" t="s">
        <v>73</v>
      </c>
    </row>
    <row r="30" spans="1:4" ht="27.75" customHeight="1">
      <c r="A30" s="91">
        <v>25</v>
      </c>
      <c r="B30" s="92" t="s">
        <v>109</v>
      </c>
      <c r="C30" s="93" t="s">
        <v>110</v>
      </c>
      <c r="D30" s="94" t="s">
        <v>73</v>
      </c>
    </row>
    <row r="31" spans="1:4" ht="27.75" customHeight="1" thickBot="1">
      <c r="A31" s="96">
        <v>26</v>
      </c>
      <c r="B31" s="144" t="s">
        <v>197</v>
      </c>
      <c r="C31" s="97" t="s">
        <v>201</v>
      </c>
      <c r="D31" s="98" t="s">
        <v>73</v>
      </c>
    </row>
    <row r="32" spans="1:4" ht="15.75" thickTop="1">
      <c r="A32" s="257" t="s">
        <v>478</v>
      </c>
      <c r="B32" s="161"/>
      <c r="C32" s="7"/>
      <c r="D32" s="7"/>
    </row>
    <row r="33" spans="1:4" ht="15">
      <c r="A33" s="7"/>
      <c r="B33" s="161"/>
      <c r="C33" s="7"/>
      <c r="D33" s="7"/>
    </row>
    <row r="34" spans="1:4" ht="15">
      <c r="A34" s="7"/>
      <c r="B34" s="161"/>
      <c r="C34" s="7"/>
      <c r="D34" s="7"/>
    </row>
    <row r="35" spans="1:4" ht="15">
      <c r="A35" s="7"/>
      <c r="B35" s="161"/>
      <c r="C35" s="7"/>
      <c r="D35" s="7"/>
    </row>
    <row r="36" spans="1:4" ht="15">
      <c r="A36" s="7"/>
      <c r="B36" s="161"/>
      <c r="C36" s="7"/>
      <c r="D36" s="7"/>
    </row>
    <row r="37" spans="1:4" ht="15">
      <c r="A37" s="7"/>
      <c r="B37" s="112"/>
      <c r="C37" s="7"/>
      <c r="D37" s="7"/>
    </row>
    <row r="38" spans="1:4" ht="15">
      <c r="A38" s="7"/>
      <c r="B38" s="112"/>
      <c r="C38" s="7"/>
      <c r="D38" s="7"/>
    </row>
    <row r="39" spans="1:4" ht="15">
      <c r="A39" s="7"/>
      <c r="B39" s="112"/>
      <c r="C39" s="7"/>
      <c r="D39" s="7"/>
    </row>
    <row r="40" spans="1:4" ht="15">
      <c r="A40" s="7"/>
      <c r="B40" s="112"/>
      <c r="C40" s="7"/>
      <c r="D40" s="7"/>
    </row>
    <row r="41" spans="1:4" ht="15">
      <c r="A41" s="7"/>
      <c r="B41" s="112"/>
      <c r="C41" s="7"/>
      <c r="D41" s="7"/>
    </row>
    <row r="42" spans="1:4" ht="15">
      <c r="A42" s="7"/>
      <c r="B42" s="112"/>
      <c r="C42" s="7"/>
      <c r="D42" s="7"/>
    </row>
    <row r="43" spans="1:4" ht="15.75" thickBot="1">
      <c r="A43" s="155"/>
      <c r="B43" s="158"/>
      <c r="C43" s="155"/>
      <c r="D43" s="155"/>
    </row>
    <row r="44" ht="15.75" thickTop="1"/>
  </sheetData>
  <sheetProtection/>
  <mergeCells count="2">
    <mergeCell ref="A2:D2"/>
    <mergeCell ref="A3:D3"/>
  </mergeCells>
  <printOptions horizontalCentered="1"/>
  <pageMargins left="0.7086614173228347" right="0.7086614173228347" top="0.7480314960629921" bottom="0.8" header="0.5905511811023623" footer="0.58"/>
  <pageSetup fitToHeight="0" horizontalDpi="600" verticalDpi="600" orientation="portrait" paperSize="9" scale="77" r:id="rId1"/>
  <headerFooter>
    <oddHeader>&amp;LCapítulo 9&amp;CESTADÍSTICAS UNALM 2018&amp;RPágina 117</oddHeader>
    <oddFooter>&amp;COFICINA DE PLANEAMIENTO - Unidad de Racionalización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42"/>
  <sheetViews>
    <sheetView view="pageBreakPreview" zoomScale="60" zoomScalePageLayoutView="0" workbookViewId="0" topLeftCell="A4">
      <selection activeCell="N32" sqref="N32"/>
    </sheetView>
  </sheetViews>
  <sheetFormatPr defaultColWidth="11.421875" defaultRowHeight="15"/>
  <cols>
    <col min="1" max="1" width="26.57421875" style="37" customWidth="1"/>
    <col min="2" max="14" width="8.7109375" style="37" customWidth="1"/>
    <col min="15" max="16" width="11.421875" style="37" customWidth="1"/>
    <col min="17" max="29" width="5.7109375" style="37" customWidth="1"/>
    <col min="30" max="16384" width="11.421875" style="37" customWidth="1"/>
  </cols>
  <sheetData>
    <row r="1" spans="1:14" ht="15.75" thickTop="1">
      <c r="A1" s="331"/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</row>
    <row r="2" spans="1:14" ht="15">
      <c r="A2" s="329" t="s">
        <v>487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</row>
    <row r="3" spans="1:14" ht="15">
      <c r="A3" s="330" t="s">
        <v>198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240"/>
    </row>
    <row r="4" spans="1:14" ht="15.75" thickBo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28" ht="27.75" customHeight="1" thickBot="1">
      <c r="A5" s="83" t="s">
        <v>27</v>
      </c>
      <c r="B5" s="84" t="s">
        <v>216</v>
      </c>
      <c r="C5" s="84" t="s">
        <v>217</v>
      </c>
      <c r="D5" s="84" t="s">
        <v>218</v>
      </c>
      <c r="E5" s="84" t="s">
        <v>219</v>
      </c>
      <c r="F5" s="84" t="s">
        <v>220</v>
      </c>
      <c r="G5" s="84" t="s">
        <v>221</v>
      </c>
      <c r="H5" s="84" t="s">
        <v>222</v>
      </c>
      <c r="I5" s="84" t="s">
        <v>223</v>
      </c>
      <c r="J5" s="84" t="s">
        <v>224</v>
      </c>
      <c r="K5" s="84" t="s">
        <v>211</v>
      </c>
      <c r="L5" s="84" t="s">
        <v>212</v>
      </c>
      <c r="M5" s="84" t="s">
        <v>213</v>
      </c>
      <c r="N5" s="85" t="s">
        <v>35</v>
      </c>
      <c r="Q5" s="37" t="s">
        <v>216</v>
      </c>
      <c r="R5" s="37" t="s">
        <v>419</v>
      </c>
      <c r="S5" s="37" t="s">
        <v>420</v>
      </c>
      <c r="T5" s="37" t="s">
        <v>421</v>
      </c>
      <c r="U5" s="37" t="s">
        <v>422</v>
      </c>
      <c r="V5" s="37" t="s">
        <v>423</v>
      </c>
      <c r="W5" s="37" t="s">
        <v>424</v>
      </c>
      <c r="X5" s="37" t="s">
        <v>425</v>
      </c>
      <c r="Y5" s="37" t="s">
        <v>426</v>
      </c>
      <c r="Z5" s="37" t="s">
        <v>427</v>
      </c>
      <c r="AA5" s="37" t="s">
        <v>212</v>
      </c>
      <c r="AB5" s="37" t="s">
        <v>428</v>
      </c>
    </row>
    <row r="6" spans="1:29" s="82" customFormat="1" ht="15.75" customHeight="1" thickTop="1">
      <c r="A6" s="102" t="s">
        <v>112</v>
      </c>
      <c r="B6" s="103">
        <v>0</v>
      </c>
      <c r="C6" s="103">
        <v>0</v>
      </c>
      <c r="D6" s="103">
        <v>0</v>
      </c>
      <c r="E6" s="103">
        <v>0</v>
      </c>
      <c r="F6" s="103">
        <v>0</v>
      </c>
      <c r="G6" s="103">
        <v>0</v>
      </c>
      <c r="H6" s="103">
        <v>0</v>
      </c>
      <c r="I6" s="103">
        <v>0</v>
      </c>
      <c r="J6" s="103">
        <v>0</v>
      </c>
      <c r="K6" s="103">
        <v>0</v>
      </c>
      <c r="L6" s="103">
        <v>1</v>
      </c>
      <c r="M6" s="103">
        <v>0</v>
      </c>
      <c r="N6" s="104">
        <f>SUM(B6:M6)</f>
        <v>1</v>
      </c>
      <c r="P6" s="82" t="s">
        <v>112</v>
      </c>
      <c r="Q6" s="82">
        <v>0</v>
      </c>
      <c r="R6" s="82">
        <v>0</v>
      </c>
      <c r="S6" s="82">
        <v>0</v>
      </c>
      <c r="T6" s="82">
        <v>0</v>
      </c>
      <c r="U6" s="82">
        <v>0</v>
      </c>
      <c r="V6" s="82">
        <v>0</v>
      </c>
      <c r="W6" s="82">
        <v>0</v>
      </c>
      <c r="X6" s="82">
        <v>0</v>
      </c>
      <c r="Y6" s="82">
        <v>0</v>
      </c>
      <c r="Z6" s="82">
        <v>0</v>
      </c>
      <c r="AA6" s="82">
        <v>20</v>
      </c>
      <c r="AB6" s="82">
        <v>0</v>
      </c>
      <c r="AC6" s="82">
        <f>SUM(Q6:AB6)</f>
        <v>20</v>
      </c>
    </row>
    <row r="7" spans="1:29" s="82" customFormat="1" ht="15.75" customHeight="1">
      <c r="A7" s="105" t="s">
        <v>113</v>
      </c>
      <c r="B7" s="93">
        <v>0</v>
      </c>
      <c r="C7" s="93">
        <v>0</v>
      </c>
      <c r="D7" s="93">
        <v>0</v>
      </c>
      <c r="E7" s="93">
        <v>2</v>
      </c>
      <c r="F7" s="93">
        <v>0</v>
      </c>
      <c r="G7" s="93">
        <v>0</v>
      </c>
      <c r="H7" s="93">
        <v>1</v>
      </c>
      <c r="I7" s="93">
        <v>0</v>
      </c>
      <c r="J7" s="93">
        <v>2</v>
      </c>
      <c r="K7" s="93">
        <v>1</v>
      </c>
      <c r="L7" s="93">
        <v>1</v>
      </c>
      <c r="M7" s="93">
        <v>0</v>
      </c>
      <c r="N7" s="94">
        <f aca="true" t="shared" si="0" ref="N7:N14">SUM(B7:M7)</f>
        <v>7</v>
      </c>
      <c r="P7" s="82" t="s">
        <v>113</v>
      </c>
      <c r="Q7" s="82">
        <v>0</v>
      </c>
      <c r="R7" s="82">
        <v>0</v>
      </c>
      <c r="S7" s="82">
        <v>0</v>
      </c>
      <c r="T7" s="82">
        <v>80</v>
      </c>
      <c r="U7" s="82">
        <v>0</v>
      </c>
      <c r="V7" s="82">
        <v>0</v>
      </c>
      <c r="W7" s="82">
        <v>31</v>
      </c>
      <c r="X7" s="82">
        <v>0</v>
      </c>
      <c r="Y7" s="82">
        <v>54</v>
      </c>
      <c r="Z7" s="82">
        <v>30</v>
      </c>
      <c r="AA7" s="82">
        <v>34</v>
      </c>
      <c r="AB7" s="82">
        <v>0</v>
      </c>
      <c r="AC7" s="82">
        <f aca="true" t="shared" si="1" ref="AC7:AC13">SUM(Q7:AB7)</f>
        <v>229</v>
      </c>
    </row>
    <row r="8" spans="1:29" s="82" customFormat="1" ht="15.75" customHeight="1">
      <c r="A8" s="105" t="s">
        <v>130</v>
      </c>
      <c r="B8" s="93">
        <v>0</v>
      </c>
      <c r="C8" s="93">
        <v>0</v>
      </c>
      <c r="D8" s="93">
        <v>0</v>
      </c>
      <c r="E8" s="93">
        <v>0</v>
      </c>
      <c r="F8" s="93">
        <v>2</v>
      </c>
      <c r="G8" s="93">
        <v>3</v>
      </c>
      <c r="H8" s="93">
        <v>1</v>
      </c>
      <c r="I8" s="93">
        <v>0</v>
      </c>
      <c r="J8" s="93">
        <v>0</v>
      </c>
      <c r="K8" s="93">
        <v>4</v>
      </c>
      <c r="L8" s="93">
        <v>4</v>
      </c>
      <c r="M8" s="93">
        <v>0</v>
      </c>
      <c r="N8" s="94">
        <f t="shared" si="0"/>
        <v>14</v>
      </c>
      <c r="P8" s="82" t="s">
        <v>130</v>
      </c>
      <c r="Q8" s="82">
        <v>0</v>
      </c>
      <c r="R8" s="82">
        <v>0</v>
      </c>
      <c r="S8" s="82">
        <v>0</v>
      </c>
      <c r="T8" s="82">
        <v>0</v>
      </c>
      <c r="U8" s="82">
        <v>100</v>
      </c>
      <c r="V8" s="82">
        <v>145</v>
      </c>
      <c r="W8" s="82">
        <v>30</v>
      </c>
      <c r="X8" s="82">
        <v>0</v>
      </c>
      <c r="Y8" s="82">
        <v>0</v>
      </c>
      <c r="Z8" s="82">
        <v>185</v>
      </c>
      <c r="AA8" s="82">
        <v>182</v>
      </c>
      <c r="AB8" s="82">
        <v>0</v>
      </c>
      <c r="AC8" s="82">
        <f t="shared" si="1"/>
        <v>642</v>
      </c>
    </row>
    <row r="9" spans="1:29" s="82" customFormat="1" ht="15.75" customHeight="1">
      <c r="A9" s="105" t="s">
        <v>114</v>
      </c>
      <c r="B9" s="93">
        <v>0</v>
      </c>
      <c r="C9" s="93">
        <v>0</v>
      </c>
      <c r="D9" s="93">
        <v>0</v>
      </c>
      <c r="E9" s="93">
        <v>0</v>
      </c>
      <c r="F9" s="93">
        <v>2</v>
      </c>
      <c r="G9" s="93">
        <v>1</v>
      </c>
      <c r="H9" s="93">
        <v>0</v>
      </c>
      <c r="I9" s="93">
        <v>0</v>
      </c>
      <c r="J9" s="93">
        <v>1</v>
      </c>
      <c r="K9" s="93">
        <v>1</v>
      </c>
      <c r="L9" s="93">
        <v>4</v>
      </c>
      <c r="M9" s="93">
        <v>1</v>
      </c>
      <c r="N9" s="94">
        <f t="shared" si="0"/>
        <v>10</v>
      </c>
      <c r="P9" s="82" t="s">
        <v>114</v>
      </c>
      <c r="Q9" s="82">
        <v>0</v>
      </c>
      <c r="R9" s="82">
        <v>0</v>
      </c>
      <c r="S9" s="82">
        <v>0</v>
      </c>
      <c r="T9" s="82">
        <v>0</v>
      </c>
      <c r="U9" s="82">
        <v>60</v>
      </c>
      <c r="V9" s="82">
        <v>48</v>
      </c>
      <c r="W9" s="82">
        <v>0</v>
      </c>
      <c r="X9" s="82">
        <v>0</v>
      </c>
      <c r="Y9" s="82">
        <v>30</v>
      </c>
      <c r="Z9" s="82">
        <v>30</v>
      </c>
      <c r="AA9" s="82">
        <v>115</v>
      </c>
      <c r="AB9" s="82">
        <v>25</v>
      </c>
      <c r="AC9" s="82">
        <f t="shared" si="1"/>
        <v>308</v>
      </c>
    </row>
    <row r="10" spans="1:29" s="82" customFormat="1" ht="15.75" customHeight="1">
      <c r="A10" s="105" t="s">
        <v>115</v>
      </c>
      <c r="B10" s="93">
        <v>0</v>
      </c>
      <c r="C10" s="93">
        <v>0</v>
      </c>
      <c r="D10" s="93">
        <v>0</v>
      </c>
      <c r="E10" s="93">
        <v>1</v>
      </c>
      <c r="F10" s="93">
        <v>1</v>
      </c>
      <c r="G10" s="93">
        <v>0</v>
      </c>
      <c r="H10" s="93">
        <v>2</v>
      </c>
      <c r="I10" s="93">
        <v>1</v>
      </c>
      <c r="J10" s="93">
        <v>1</v>
      </c>
      <c r="K10" s="93">
        <v>1</v>
      </c>
      <c r="L10" s="93">
        <v>0</v>
      </c>
      <c r="M10" s="93">
        <v>1</v>
      </c>
      <c r="N10" s="94">
        <f t="shared" si="0"/>
        <v>8</v>
      </c>
      <c r="P10" s="82" t="s">
        <v>115</v>
      </c>
      <c r="Q10" s="82">
        <v>0</v>
      </c>
      <c r="R10" s="82">
        <v>0</v>
      </c>
      <c r="S10" s="82">
        <v>0</v>
      </c>
      <c r="T10" s="82">
        <v>50</v>
      </c>
      <c r="U10" s="82">
        <v>45</v>
      </c>
      <c r="V10" s="82">
        <v>0</v>
      </c>
      <c r="W10" s="82">
        <v>50</v>
      </c>
      <c r="X10" s="82">
        <v>46</v>
      </c>
      <c r="Y10" s="82">
        <v>30</v>
      </c>
      <c r="Z10" s="82">
        <v>122</v>
      </c>
      <c r="AA10" s="82">
        <v>0</v>
      </c>
      <c r="AB10" s="82">
        <v>30</v>
      </c>
      <c r="AC10" s="82">
        <f t="shared" si="1"/>
        <v>373</v>
      </c>
    </row>
    <row r="11" spans="1:29" s="82" customFormat="1" ht="15.75" customHeight="1">
      <c r="A11" s="105" t="s">
        <v>116</v>
      </c>
      <c r="B11" s="93">
        <v>0</v>
      </c>
      <c r="C11" s="93">
        <v>0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4">
        <f t="shared" si="0"/>
        <v>0</v>
      </c>
      <c r="P11" s="82" t="s">
        <v>116</v>
      </c>
      <c r="Q11" s="82">
        <v>0</v>
      </c>
      <c r="R11" s="82">
        <v>0</v>
      </c>
      <c r="S11" s="82">
        <v>0</v>
      </c>
      <c r="T11" s="82">
        <v>0</v>
      </c>
      <c r="U11" s="82">
        <v>0</v>
      </c>
      <c r="V11" s="82">
        <v>0</v>
      </c>
      <c r="W11" s="82">
        <v>0</v>
      </c>
      <c r="X11" s="82">
        <v>0</v>
      </c>
      <c r="Y11" s="82">
        <v>0</v>
      </c>
      <c r="Z11" s="82">
        <v>0</v>
      </c>
      <c r="AA11" s="82">
        <v>0</v>
      </c>
      <c r="AB11" s="82">
        <v>0</v>
      </c>
      <c r="AC11" s="82">
        <f t="shared" si="1"/>
        <v>0</v>
      </c>
    </row>
    <row r="12" spans="1:29" s="82" customFormat="1" ht="15.75" customHeight="1">
      <c r="A12" s="105" t="s">
        <v>117</v>
      </c>
      <c r="B12" s="93">
        <v>0</v>
      </c>
      <c r="C12" s="93">
        <v>0</v>
      </c>
      <c r="D12" s="93">
        <v>0</v>
      </c>
      <c r="E12" s="93">
        <v>0</v>
      </c>
      <c r="F12" s="93">
        <v>1</v>
      </c>
      <c r="G12" s="93">
        <v>0</v>
      </c>
      <c r="H12" s="93">
        <v>0</v>
      </c>
      <c r="I12" s="93">
        <v>0</v>
      </c>
      <c r="J12" s="93">
        <v>0</v>
      </c>
      <c r="K12" s="93">
        <v>0</v>
      </c>
      <c r="L12" s="93">
        <v>0</v>
      </c>
      <c r="M12" s="93">
        <v>1</v>
      </c>
      <c r="N12" s="94">
        <f t="shared" si="0"/>
        <v>2</v>
      </c>
      <c r="P12" s="82" t="s">
        <v>117</v>
      </c>
      <c r="Q12" s="82">
        <v>0</v>
      </c>
      <c r="R12" s="82">
        <v>0</v>
      </c>
      <c r="S12" s="82">
        <v>0</v>
      </c>
      <c r="T12" s="82">
        <v>0</v>
      </c>
      <c r="U12" s="82">
        <v>45</v>
      </c>
      <c r="V12" s="82">
        <v>0</v>
      </c>
      <c r="W12" s="82">
        <v>0</v>
      </c>
      <c r="X12" s="82">
        <v>0</v>
      </c>
      <c r="Y12" s="82">
        <v>0</v>
      </c>
      <c r="Z12" s="82">
        <v>0</v>
      </c>
      <c r="AA12" s="82">
        <v>0</v>
      </c>
      <c r="AB12" s="82">
        <v>36</v>
      </c>
      <c r="AC12" s="82">
        <f t="shared" si="1"/>
        <v>81</v>
      </c>
    </row>
    <row r="13" spans="1:29" s="82" customFormat="1" ht="15.75" customHeight="1" thickBot="1">
      <c r="A13" s="106" t="s">
        <v>118</v>
      </c>
      <c r="B13" s="93">
        <v>0</v>
      </c>
      <c r="C13" s="93">
        <v>0</v>
      </c>
      <c r="D13" s="93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1</v>
      </c>
      <c r="J13" s="107">
        <v>0</v>
      </c>
      <c r="K13" s="107">
        <v>0</v>
      </c>
      <c r="L13" s="107">
        <v>0</v>
      </c>
      <c r="M13" s="107">
        <v>0</v>
      </c>
      <c r="N13" s="108">
        <f t="shared" si="0"/>
        <v>1</v>
      </c>
      <c r="P13" s="82" t="s">
        <v>118</v>
      </c>
      <c r="Q13" s="82">
        <v>0</v>
      </c>
      <c r="R13" s="82">
        <v>0</v>
      </c>
      <c r="S13" s="82">
        <v>0</v>
      </c>
      <c r="T13" s="82">
        <v>0</v>
      </c>
      <c r="U13" s="82">
        <v>0</v>
      </c>
      <c r="V13" s="82">
        <v>0</v>
      </c>
      <c r="W13" s="82">
        <v>0</v>
      </c>
      <c r="X13" s="82">
        <v>30</v>
      </c>
      <c r="Y13" s="82">
        <v>0</v>
      </c>
      <c r="Z13" s="82">
        <v>0</v>
      </c>
      <c r="AA13" s="82">
        <v>0</v>
      </c>
      <c r="AB13" s="82">
        <v>0</v>
      </c>
      <c r="AC13" s="82">
        <f t="shared" si="1"/>
        <v>30</v>
      </c>
    </row>
    <row r="14" spans="1:28" ht="15.75" customHeight="1" thickBot="1">
      <c r="A14" s="100" t="s">
        <v>119</v>
      </c>
      <c r="B14" s="109">
        <f aca="true" t="shared" si="2" ref="B14:M14">SUM(B6:B13)</f>
        <v>0</v>
      </c>
      <c r="C14" s="109">
        <f t="shared" si="2"/>
        <v>0</v>
      </c>
      <c r="D14" s="109">
        <f t="shared" si="2"/>
        <v>0</v>
      </c>
      <c r="E14" s="109">
        <f t="shared" si="2"/>
        <v>3</v>
      </c>
      <c r="F14" s="109">
        <f t="shared" si="2"/>
        <v>6</v>
      </c>
      <c r="G14" s="109">
        <f t="shared" si="2"/>
        <v>4</v>
      </c>
      <c r="H14" s="109">
        <f t="shared" si="2"/>
        <v>4</v>
      </c>
      <c r="I14" s="109">
        <f t="shared" si="2"/>
        <v>2</v>
      </c>
      <c r="J14" s="109">
        <f t="shared" si="2"/>
        <v>4</v>
      </c>
      <c r="K14" s="109">
        <f t="shared" si="2"/>
        <v>7</v>
      </c>
      <c r="L14" s="109">
        <f t="shared" si="2"/>
        <v>10</v>
      </c>
      <c r="M14" s="42">
        <f t="shared" si="2"/>
        <v>3</v>
      </c>
      <c r="N14" s="253">
        <f t="shared" si="0"/>
        <v>43</v>
      </c>
      <c r="Q14" s="37">
        <f>SUM(Q6:Q13)</f>
        <v>0</v>
      </c>
      <c r="R14" s="37">
        <f aca="true" t="shared" si="3" ref="R14:AB14">SUM(R6:R13)</f>
        <v>0</v>
      </c>
      <c r="S14" s="37">
        <f t="shared" si="3"/>
        <v>0</v>
      </c>
      <c r="T14" s="37">
        <f t="shared" si="3"/>
        <v>130</v>
      </c>
      <c r="U14" s="37">
        <f t="shared" si="3"/>
        <v>250</v>
      </c>
      <c r="V14" s="37">
        <f t="shared" si="3"/>
        <v>193</v>
      </c>
      <c r="W14" s="37">
        <f t="shared" si="3"/>
        <v>111</v>
      </c>
      <c r="X14" s="37">
        <f t="shared" si="3"/>
        <v>76</v>
      </c>
      <c r="Y14" s="37">
        <f t="shared" si="3"/>
        <v>114</v>
      </c>
      <c r="Z14" s="37">
        <f t="shared" si="3"/>
        <v>367</v>
      </c>
      <c r="AA14" s="37">
        <f t="shared" si="3"/>
        <v>351</v>
      </c>
      <c r="AB14" s="37">
        <f t="shared" si="3"/>
        <v>91</v>
      </c>
    </row>
    <row r="15" spans="1:14" ht="15">
      <c r="A15" s="156" t="s">
        <v>481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232"/>
    </row>
    <row r="16" spans="1:14" ht="15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</row>
    <row r="17" spans="1:13" ht="15" customHeight="1">
      <c r="A17" s="329" t="s">
        <v>486</v>
      </c>
      <c r="B17" s="329"/>
      <c r="C17" s="329"/>
      <c r="D17" s="329"/>
      <c r="E17" s="329"/>
      <c r="F17" s="329"/>
      <c r="G17" s="329"/>
      <c r="H17" s="329"/>
      <c r="I17" s="329"/>
      <c r="J17" s="329"/>
      <c r="K17" s="329"/>
      <c r="L17" s="329"/>
      <c r="M17" s="329"/>
    </row>
    <row r="18" spans="1:13" ht="15" customHeight="1">
      <c r="A18" s="330" t="s">
        <v>198</v>
      </c>
      <c r="B18" s="330"/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</row>
    <row r="19" ht="15" customHeight="1"/>
    <row r="20" ht="3" customHeight="1" thickBot="1"/>
    <row r="21" spans="1:14" ht="36.75" customHeight="1" thickBot="1">
      <c r="A21" s="83" t="s">
        <v>27</v>
      </c>
      <c r="B21" s="264" t="s">
        <v>214</v>
      </c>
      <c r="C21" s="264" t="s">
        <v>215</v>
      </c>
      <c r="D21" s="265" t="s">
        <v>215</v>
      </c>
      <c r="E21" s="264" t="s">
        <v>214</v>
      </c>
      <c r="F21" s="264" t="s">
        <v>215</v>
      </c>
      <c r="G21" s="265" t="s">
        <v>215</v>
      </c>
      <c r="H21" s="264" t="s">
        <v>214</v>
      </c>
      <c r="I21" s="264" t="s">
        <v>215</v>
      </c>
      <c r="J21" s="265" t="s">
        <v>215</v>
      </c>
      <c r="K21" s="264" t="s">
        <v>214</v>
      </c>
      <c r="L21" s="264" t="s">
        <v>215</v>
      </c>
      <c r="M21" s="265" t="s">
        <v>215</v>
      </c>
      <c r="N21" s="85" t="s">
        <v>35</v>
      </c>
    </row>
    <row r="22" spans="1:14" ht="15.75" customHeight="1" thickTop="1">
      <c r="A22" s="102" t="s">
        <v>112</v>
      </c>
      <c r="B22" s="103">
        <v>0</v>
      </c>
      <c r="C22" s="103">
        <v>0</v>
      </c>
      <c r="D22" s="104">
        <v>0</v>
      </c>
      <c r="E22" s="103">
        <v>0</v>
      </c>
      <c r="F22" s="103">
        <v>0</v>
      </c>
      <c r="G22" s="104">
        <v>0</v>
      </c>
      <c r="H22" s="103">
        <v>0</v>
      </c>
      <c r="I22" s="103">
        <v>0</v>
      </c>
      <c r="J22" s="104">
        <v>0</v>
      </c>
      <c r="K22" s="103">
        <v>0</v>
      </c>
      <c r="L22" s="103">
        <v>20</v>
      </c>
      <c r="M22" s="104">
        <v>0</v>
      </c>
      <c r="N22" s="104">
        <f aca="true" t="shared" si="4" ref="N22:N29">SUM(B22:M22)</f>
        <v>20</v>
      </c>
    </row>
    <row r="23" spans="1:14" s="234" customFormat="1" ht="15.75" customHeight="1">
      <c r="A23" s="105" t="s">
        <v>113</v>
      </c>
      <c r="B23" s="93">
        <v>0</v>
      </c>
      <c r="C23" s="93">
        <v>0</v>
      </c>
      <c r="D23" s="94">
        <v>0</v>
      </c>
      <c r="E23" s="93">
        <v>80</v>
      </c>
      <c r="F23" s="93">
        <v>0</v>
      </c>
      <c r="G23" s="94">
        <v>0</v>
      </c>
      <c r="H23" s="93">
        <v>31</v>
      </c>
      <c r="I23" s="93">
        <v>0</v>
      </c>
      <c r="J23" s="94">
        <v>54</v>
      </c>
      <c r="K23" s="93">
        <v>30</v>
      </c>
      <c r="L23" s="93">
        <v>34</v>
      </c>
      <c r="M23" s="94">
        <v>0</v>
      </c>
      <c r="N23" s="94">
        <f t="shared" si="4"/>
        <v>229</v>
      </c>
    </row>
    <row r="24" spans="1:14" ht="15.75" customHeight="1">
      <c r="A24" s="105" t="s">
        <v>130</v>
      </c>
      <c r="B24" s="93">
        <v>0</v>
      </c>
      <c r="C24" s="93">
        <v>0</v>
      </c>
      <c r="D24" s="94">
        <v>0</v>
      </c>
      <c r="E24" s="93">
        <v>0</v>
      </c>
      <c r="F24" s="93">
        <v>100</v>
      </c>
      <c r="G24" s="94">
        <v>145</v>
      </c>
      <c r="H24" s="93">
        <v>30</v>
      </c>
      <c r="I24" s="93">
        <v>0</v>
      </c>
      <c r="J24" s="94">
        <v>0</v>
      </c>
      <c r="K24" s="93">
        <v>185</v>
      </c>
      <c r="L24" s="93">
        <v>182</v>
      </c>
      <c r="M24" s="94">
        <v>0</v>
      </c>
      <c r="N24" s="94">
        <f t="shared" si="4"/>
        <v>642</v>
      </c>
    </row>
    <row r="25" spans="1:14" ht="15.75" customHeight="1">
      <c r="A25" s="105" t="s">
        <v>114</v>
      </c>
      <c r="B25" s="93">
        <v>0</v>
      </c>
      <c r="C25" s="93">
        <v>0</v>
      </c>
      <c r="D25" s="94">
        <v>0</v>
      </c>
      <c r="E25" s="93">
        <v>0</v>
      </c>
      <c r="F25" s="93">
        <v>60</v>
      </c>
      <c r="G25" s="94">
        <v>48</v>
      </c>
      <c r="H25" s="93">
        <v>0</v>
      </c>
      <c r="I25" s="93">
        <v>0</v>
      </c>
      <c r="J25" s="94">
        <v>30</v>
      </c>
      <c r="K25" s="93">
        <v>30</v>
      </c>
      <c r="L25" s="93">
        <v>115</v>
      </c>
      <c r="M25" s="94">
        <v>25</v>
      </c>
      <c r="N25" s="94">
        <f t="shared" si="4"/>
        <v>308</v>
      </c>
    </row>
    <row r="26" spans="1:14" ht="15.75" customHeight="1">
      <c r="A26" s="105" t="s">
        <v>115</v>
      </c>
      <c r="B26" s="93">
        <v>0</v>
      </c>
      <c r="C26" s="93">
        <v>0</v>
      </c>
      <c r="D26" s="94">
        <v>0</v>
      </c>
      <c r="E26" s="93">
        <v>50</v>
      </c>
      <c r="F26" s="93">
        <v>45</v>
      </c>
      <c r="G26" s="94">
        <v>0</v>
      </c>
      <c r="H26" s="93">
        <v>50</v>
      </c>
      <c r="I26" s="93">
        <v>46</v>
      </c>
      <c r="J26" s="94">
        <v>30</v>
      </c>
      <c r="K26" s="93">
        <v>122</v>
      </c>
      <c r="L26" s="93">
        <v>0</v>
      </c>
      <c r="M26" s="94">
        <v>30</v>
      </c>
      <c r="N26" s="94">
        <f t="shared" si="4"/>
        <v>373</v>
      </c>
    </row>
    <row r="27" spans="1:14" ht="15.75" customHeight="1">
      <c r="A27" s="105" t="s">
        <v>116</v>
      </c>
      <c r="B27" s="93">
        <v>0</v>
      </c>
      <c r="C27" s="93">
        <v>0</v>
      </c>
      <c r="D27" s="94">
        <v>0</v>
      </c>
      <c r="E27" s="93">
        <v>0</v>
      </c>
      <c r="F27" s="93">
        <v>0</v>
      </c>
      <c r="G27" s="94">
        <v>0</v>
      </c>
      <c r="H27" s="93">
        <v>0</v>
      </c>
      <c r="I27" s="93">
        <v>0</v>
      </c>
      <c r="J27" s="94">
        <v>0</v>
      </c>
      <c r="K27" s="93">
        <v>0</v>
      </c>
      <c r="L27" s="93">
        <v>0</v>
      </c>
      <c r="M27" s="94">
        <v>0</v>
      </c>
      <c r="N27" s="94">
        <f t="shared" si="4"/>
        <v>0</v>
      </c>
    </row>
    <row r="28" spans="1:14" ht="15.75" customHeight="1">
      <c r="A28" s="105" t="s">
        <v>117</v>
      </c>
      <c r="B28" s="93">
        <v>0</v>
      </c>
      <c r="C28" s="93">
        <v>0</v>
      </c>
      <c r="D28" s="94">
        <v>0</v>
      </c>
      <c r="E28" s="93">
        <v>0</v>
      </c>
      <c r="F28" s="93">
        <v>45</v>
      </c>
      <c r="G28" s="94">
        <v>0</v>
      </c>
      <c r="H28" s="93">
        <v>0</v>
      </c>
      <c r="I28" s="93">
        <v>0</v>
      </c>
      <c r="J28" s="94">
        <v>0</v>
      </c>
      <c r="K28" s="93">
        <v>0</v>
      </c>
      <c r="L28" s="93">
        <v>0</v>
      </c>
      <c r="M28" s="94">
        <v>36</v>
      </c>
      <c r="N28" s="94">
        <f t="shared" si="4"/>
        <v>81</v>
      </c>
    </row>
    <row r="29" spans="1:14" ht="15.75" customHeight="1" thickBot="1">
      <c r="A29" s="106" t="s">
        <v>118</v>
      </c>
      <c r="B29" s="93">
        <v>0</v>
      </c>
      <c r="C29" s="93">
        <v>0</v>
      </c>
      <c r="D29" s="94">
        <v>0</v>
      </c>
      <c r="E29" s="107">
        <v>0</v>
      </c>
      <c r="F29" s="107">
        <v>0</v>
      </c>
      <c r="G29" s="108">
        <v>0</v>
      </c>
      <c r="H29" s="107">
        <v>0</v>
      </c>
      <c r="I29" s="107">
        <v>30</v>
      </c>
      <c r="J29" s="108">
        <v>0</v>
      </c>
      <c r="K29" s="107">
        <v>0</v>
      </c>
      <c r="L29" s="107">
        <v>0</v>
      </c>
      <c r="M29" s="108">
        <v>0</v>
      </c>
      <c r="N29" s="108">
        <f t="shared" si="4"/>
        <v>30</v>
      </c>
    </row>
    <row r="30" spans="1:27" ht="15.75" customHeight="1" thickBot="1">
      <c r="A30" s="101" t="s">
        <v>120</v>
      </c>
      <c r="B30" s="110">
        <f aca="true" t="shared" si="5" ref="B30:N30">SUM(B22:B29)</f>
        <v>0</v>
      </c>
      <c r="C30" s="110">
        <f t="shared" si="5"/>
        <v>0</v>
      </c>
      <c r="D30" s="239">
        <f t="shared" si="5"/>
        <v>0</v>
      </c>
      <c r="E30" s="110">
        <f t="shared" si="5"/>
        <v>130</v>
      </c>
      <c r="F30" s="110">
        <f t="shared" si="5"/>
        <v>250</v>
      </c>
      <c r="G30" s="239">
        <f t="shared" si="5"/>
        <v>193</v>
      </c>
      <c r="H30" s="110">
        <f t="shared" si="5"/>
        <v>111</v>
      </c>
      <c r="I30" s="110">
        <f t="shared" si="5"/>
        <v>76</v>
      </c>
      <c r="J30" s="239">
        <f t="shared" si="5"/>
        <v>114</v>
      </c>
      <c r="K30" s="110">
        <f t="shared" si="5"/>
        <v>367</v>
      </c>
      <c r="L30" s="110">
        <f t="shared" si="5"/>
        <v>351</v>
      </c>
      <c r="M30" s="239">
        <f t="shared" si="5"/>
        <v>91</v>
      </c>
      <c r="N30" s="259">
        <f t="shared" si="5"/>
        <v>1683</v>
      </c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</row>
    <row r="31" spans="1:14" ht="15" customHeight="1" thickTop="1">
      <c r="A31" s="156" t="s">
        <v>481</v>
      </c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</row>
    <row r="32" spans="1:14" ht="15" customHeight="1">
      <c r="A32" s="156"/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</row>
    <row r="33" spans="1:14" ht="15" customHeight="1" thickBot="1">
      <c r="A33" s="266"/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</row>
    <row r="34" spans="1:14" ht="15" customHeight="1" thickTop="1">
      <c r="A34" s="233"/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</row>
    <row r="35" spans="1:14" ht="15" customHeight="1">
      <c r="A35" s="233"/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</row>
    <row r="36" spans="1:14" ht="15" customHeight="1">
      <c r="A36" s="233"/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</row>
    <row r="37" spans="1:14" ht="15" customHeight="1">
      <c r="A37" s="233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</row>
    <row r="38" spans="1:14" ht="15" customHeight="1">
      <c r="A38" s="233"/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</row>
    <row r="39" spans="1:14" ht="15" customHeight="1">
      <c r="A39" s="233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</row>
    <row r="40" spans="1:14" ht="15" customHeight="1">
      <c r="A40" s="233"/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</row>
    <row r="41" spans="1:14" ht="15" customHeight="1">
      <c r="A41" s="233"/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</row>
    <row r="42" spans="1:14" ht="15" customHeight="1">
      <c r="A42" s="233"/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</row>
  </sheetData>
  <sheetProtection/>
  <mergeCells count="5">
    <mergeCell ref="A17:M17"/>
    <mergeCell ref="A18:M18"/>
    <mergeCell ref="A3:M3"/>
    <mergeCell ref="A1:N1"/>
    <mergeCell ref="A2:N2"/>
  </mergeCells>
  <printOptions horizontalCentered="1"/>
  <pageMargins left="0.7086614173228347" right="0.7086614173228347" top="0.7480314960629921" bottom="0.7480314960629921" header="0.56" footer="0.5511811023622047"/>
  <pageSetup fitToHeight="0" horizontalDpi="600" verticalDpi="600" orientation="landscape" paperSize="9" scale="93" r:id="rId1"/>
  <headerFooter>
    <oddHeader>&amp;LCapítulo 9&amp;CESTADÍSTICAS UNALM 2018&amp;RPágina 118</oddHeader>
    <oddFooter>&amp;COFICINA DE PLANEAMIENTO - Unidad de Racionalización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cp:lastPrinted>2019-11-05T23:16:59Z</cp:lastPrinted>
  <dcterms:created xsi:type="dcterms:W3CDTF">2018-07-23T21:56:31Z</dcterms:created>
  <dcterms:modified xsi:type="dcterms:W3CDTF">2019-12-05T18:55:46Z</dcterms:modified>
  <cp:category/>
  <cp:version/>
  <cp:contentType/>
  <cp:contentStatus/>
</cp:coreProperties>
</file>